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M:\Museumsseksjonen\Budsjettsøknader, statistikk, mål og resultatstyring\Brev, skjema, ledetekster, hjelpetekster, hjelpeskjema\2020\"/>
    </mc:Choice>
  </mc:AlternateContent>
  <xr:revisionPtr revIDLastSave="0" documentId="13_ncr:1_{A2F91574-4B4F-4570-974A-F978F4CC594E}" xr6:coauthVersionLast="41" xr6:coauthVersionMax="41" xr10:uidLastSave="{00000000-0000-0000-0000-000000000000}"/>
  <workbookProtection lockStructure="1"/>
  <bookViews>
    <workbookView xWindow="-110" yWindow="-110" windowWidth="38620" windowHeight="21220" xr2:uid="{00000000-000D-0000-FFFF-FFFF00000000}"/>
  </bookViews>
  <sheets>
    <sheet name="Om skjemaet" sheetId="16" r:id="rId1"/>
    <sheet name="Museet totalt" sheetId="13" r:id="rId2"/>
    <sheet name="Avdelinger" sheetId="14" r:id="rId3"/>
    <sheet name="Lister" sheetId="15" r:id="rId4"/>
  </sheets>
  <definedNames>
    <definedName name="Arenakategorier">Lister!$B$1:$B$6</definedName>
    <definedName name="Arenastatus">Lister!$F$1:$F$2</definedName>
    <definedName name="dager">Lister!$C$1:$C$365</definedName>
    <definedName name="janei">Lister!$A$1:$A$2</definedName>
    <definedName name="Selskapsformer">Lister!$D$1:$D$11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25" i="14" l="1"/>
  <c r="EW23" i="14"/>
  <c r="EW17" i="14"/>
  <c r="ER27" i="14"/>
  <c r="ER12" i="14"/>
  <c r="ER13" i="14"/>
  <c r="ER14" i="14"/>
  <c r="ER15" i="14"/>
  <c r="ER16" i="14"/>
  <c r="ER17" i="14"/>
  <c r="ER18" i="14"/>
  <c r="ER19" i="14"/>
  <c r="ER20" i="14"/>
  <c r="ER21" i="14"/>
  <c r="ER22" i="14"/>
  <c r="ER23" i="14"/>
  <c r="ER24" i="14"/>
  <c r="ER25" i="14"/>
  <c r="ER26" i="14"/>
  <c r="A28" i="14" l="1"/>
  <c r="D326" i="13" s="1"/>
  <c r="F161" i="13" l="1"/>
  <c r="F239" i="13"/>
  <c r="F237" i="13"/>
  <c r="F238" i="13"/>
  <c r="F168" i="13"/>
  <c r="F186" i="13"/>
  <c r="F167" i="13"/>
  <c r="F187" i="13"/>
  <c r="F188" i="13"/>
  <c r="F166" i="13"/>
  <c r="F185" i="13"/>
  <c r="F189" i="13"/>
  <c r="F315" i="13"/>
  <c r="F316" i="13"/>
  <c r="ER11" i="14"/>
  <c r="ER10" i="14"/>
  <c r="ER9" i="14"/>
  <c r="ER8" i="14"/>
  <c r="ER7" i="14"/>
  <c r="ER6" i="14"/>
  <c r="ER5" i="14"/>
  <c r="ER4" i="14"/>
  <c r="ER3" i="14"/>
  <c r="IM4" i="14"/>
  <c r="IM5" i="14"/>
  <c r="IM6" i="14"/>
  <c r="IM7" i="14"/>
  <c r="IM8" i="14"/>
  <c r="IM9" i="14"/>
  <c r="IM10" i="14"/>
  <c r="IM11" i="14"/>
  <c r="IM12" i="14"/>
  <c r="IM13" i="14"/>
  <c r="IM14" i="14"/>
  <c r="IM15" i="14"/>
  <c r="IM16" i="14"/>
  <c r="IM17" i="14"/>
  <c r="IM18" i="14"/>
  <c r="IM19" i="14"/>
  <c r="IM20" i="14"/>
  <c r="IM21" i="14"/>
  <c r="IM22" i="14"/>
  <c r="IM23" i="14"/>
  <c r="IM24" i="14"/>
  <c r="IM25" i="14"/>
  <c r="IM26" i="14"/>
  <c r="IM27" i="14"/>
  <c r="IM3" i="14"/>
  <c r="DB28" i="14"/>
  <c r="D113" i="13" s="1"/>
  <c r="CX28" i="14"/>
  <c r="D112" i="13" s="1"/>
  <c r="CT28" i="14"/>
  <c r="D111" i="13" s="1"/>
  <c r="IM28" i="14" l="1"/>
  <c r="FA28" i="14" s="1"/>
  <c r="J134" i="13" s="1"/>
  <c r="EW5" i="14"/>
  <c r="EW6" i="14"/>
  <c r="EW7" i="14"/>
  <c r="EW8" i="14"/>
  <c r="EW9" i="14"/>
  <c r="EW10" i="14"/>
  <c r="EW11" i="14"/>
  <c r="EW12" i="14"/>
  <c r="EW13" i="14"/>
  <c r="EW14" i="14"/>
  <c r="EW15" i="14"/>
  <c r="EW16" i="14"/>
  <c r="EW18" i="14"/>
  <c r="EW19" i="14"/>
  <c r="EW20" i="14"/>
  <c r="EW21" i="14"/>
  <c r="EW22" i="14"/>
  <c r="EW24" i="14"/>
  <c r="EW26" i="14"/>
  <c r="EW27" i="14"/>
  <c r="EW4" i="14"/>
  <c r="EM5" i="14"/>
  <c r="EM6" i="14"/>
  <c r="EM7" i="14"/>
  <c r="EM8" i="14"/>
  <c r="EM9" i="14"/>
  <c r="EM10" i="14"/>
  <c r="EM11" i="14"/>
  <c r="EM12" i="14"/>
  <c r="EM13" i="14"/>
  <c r="EM14" i="14"/>
  <c r="EM15" i="14"/>
  <c r="EM16" i="14"/>
  <c r="EM17" i="14"/>
  <c r="EM18" i="14"/>
  <c r="EM19" i="14"/>
  <c r="EM20" i="14"/>
  <c r="EM21" i="14"/>
  <c r="EM22" i="14"/>
  <c r="EM23" i="14"/>
  <c r="EM24" i="14"/>
  <c r="EM25" i="14"/>
  <c r="EM26" i="14"/>
  <c r="EM27" i="14"/>
  <c r="EM4" i="14"/>
  <c r="EM3" i="14"/>
  <c r="EH3" i="14"/>
  <c r="EH5" i="14"/>
  <c r="EH6" i="14"/>
  <c r="EH7" i="14"/>
  <c r="EH8" i="14"/>
  <c r="EH9" i="14"/>
  <c r="EH10" i="14"/>
  <c r="EH11" i="14"/>
  <c r="EH12" i="14"/>
  <c r="EH13" i="14"/>
  <c r="EH14" i="14"/>
  <c r="EH15" i="14"/>
  <c r="EH16" i="14"/>
  <c r="EH17" i="14"/>
  <c r="EH18" i="14"/>
  <c r="EH19" i="14"/>
  <c r="EH20" i="14"/>
  <c r="EH21" i="14"/>
  <c r="EH22" i="14"/>
  <c r="EH23" i="14"/>
  <c r="EH24" i="14"/>
  <c r="EH25" i="14"/>
  <c r="EH26" i="14"/>
  <c r="EH27" i="14"/>
  <c r="EH4" i="14"/>
  <c r="EC3" i="14"/>
  <c r="EC5" i="14"/>
  <c r="EC6" i="14"/>
  <c r="EC7" i="14"/>
  <c r="EC8" i="14"/>
  <c r="EC9" i="14"/>
  <c r="EC10" i="14"/>
  <c r="EC11" i="14"/>
  <c r="EC12" i="14"/>
  <c r="EC13" i="14"/>
  <c r="EC14" i="14"/>
  <c r="EC15" i="14"/>
  <c r="EC16" i="14"/>
  <c r="EC17" i="14"/>
  <c r="EC18" i="14"/>
  <c r="EC19" i="14"/>
  <c r="EC20" i="14"/>
  <c r="EC21" i="14"/>
  <c r="EC22" i="14"/>
  <c r="EC23" i="14"/>
  <c r="EC24" i="14"/>
  <c r="EC25" i="14"/>
  <c r="EC26" i="14"/>
  <c r="EC27" i="14"/>
  <c r="EC4" i="14"/>
  <c r="DX4" i="14"/>
  <c r="DX5" i="14"/>
  <c r="DX6" i="14"/>
  <c r="DX7" i="14"/>
  <c r="DX8" i="14"/>
  <c r="DX9" i="14"/>
  <c r="DX10" i="14"/>
  <c r="DX11" i="14"/>
  <c r="DX12" i="14"/>
  <c r="DX13" i="14"/>
  <c r="DX14" i="14"/>
  <c r="DX15" i="14"/>
  <c r="DX16" i="14"/>
  <c r="DX17" i="14"/>
  <c r="DX18" i="14"/>
  <c r="DX19" i="14"/>
  <c r="DX20" i="14"/>
  <c r="DX21" i="14"/>
  <c r="DX22" i="14"/>
  <c r="DX23" i="14"/>
  <c r="DX24" i="14"/>
  <c r="DX25" i="14"/>
  <c r="DX26" i="14"/>
  <c r="DX27" i="14"/>
  <c r="DX3" i="14"/>
  <c r="II28" i="14"/>
  <c r="D305" i="13" s="1"/>
  <c r="IG28" i="14"/>
  <c r="D301" i="13" s="1"/>
  <c r="IE28" i="14"/>
  <c r="F297" i="13" s="1"/>
  <c r="ID28" i="14"/>
  <c r="D297" i="13" s="1"/>
  <c r="IC28" i="14"/>
  <c r="F296" i="13" s="1"/>
  <c r="IB28" i="14"/>
  <c r="D296" i="13" s="1"/>
  <c r="IA28" i="14"/>
  <c r="F295" i="13" s="1"/>
  <c r="HZ28" i="14"/>
  <c r="D295" i="13" s="1"/>
  <c r="HY28" i="14"/>
  <c r="F294" i="13" s="1"/>
  <c r="HX28" i="14"/>
  <c r="D294" i="13" s="1"/>
  <c r="HV28" i="14"/>
  <c r="F290" i="13" s="1"/>
  <c r="HU28" i="14"/>
  <c r="D290" i="13" s="1"/>
  <c r="HT28" i="14"/>
  <c r="F289" i="13" s="1"/>
  <c r="HS28" i="14"/>
  <c r="D289" i="13" s="1"/>
  <c r="HR28" i="14"/>
  <c r="F288" i="13" s="1"/>
  <c r="HQ28" i="14"/>
  <c r="D288" i="13" s="1"/>
  <c r="HP28" i="14"/>
  <c r="F287" i="13" s="1"/>
  <c r="HO28" i="14"/>
  <c r="D287" i="13" s="1"/>
  <c r="HL28" i="14"/>
  <c r="D267" i="13" s="1"/>
  <c r="HK28" i="14"/>
  <c r="D265" i="13" s="1"/>
  <c r="HJ28" i="14"/>
  <c r="D264" i="13" s="1"/>
  <c r="HI28" i="14"/>
  <c r="D263" i="13" s="1"/>
  <c r="HG28" i="14"/>
  <c r="D259" i="13" s="1"/>
  <c r="HF28" i="14"/>
  <c r="D258" i="13" s="1"/>
  <c r="HE28" i="14"/>
  <c r="D257" i="13" s="1"/>
  <c r="GV28" i="14"/>
  <c r="D237" i="13" s="1"/>
  <c r="GU28" i="14"/>
  <c r="D234" i="13" s="1"/>
  <c r="GT28" i="14"/>
  <c r="D233" i="13" s="1"/>
  <c r="GR28" i="14"/>
  <c r="D225" i="13" s="1"/>
  <c r="GQ28" i="14"/>
  <c r="D224" i="13" s="1"/>
  <c r="GP28" i="14"/>
  <c r="D223" i="13" s="1"/>
  <c r="GO28" i="14"/>
  <c r="D222" i="13" s="1"/>
  <c r="GM28" i="14"/>
  <c r="F218" i="13" s="1"/>
  <c r="GL28" i="14"/>
  <c r="D218" i="13" s="1"/>
  <c r="GK28" i="14"/>
  <c r="F217" i="13" s="1"/>
  <c r="GJ28" i="14"/>
  <c r="D217" i="13" s="1"/>
  <c r="GH28" i="14"/>
  <c r="F213" i="13" s="1"/>
  <c r="GG28" i="14"/>
  <c r="D213" i="13" s="1"/>
  <c r="FV28" i="14"/>
  <c r="D181" i="13" s="1"/>
  <c r="FT28" i="14"/>
  <c r="D177" i="13" s="1"/>
  <c r="FS28" i="14"/>
  <c r="D175" i="13" s="1"/>
  <c r="FR28" i="14"/>
  <c r="D174" i="13" s="1"/>
  <c r="FQ28" i="14"/>
  <c r="D173" i="13" s="1"/>
  <c r="FP28" i="14"/>
  <c r="D172" i="13" s="1"/>
  <c r="FK28" i="14"/>
  <c r="D163" i="13" s="1"/>
  <c r="FJ28" i="14"/>
  <c r="D162" i="13" s="1"/>
  <c r="FG28" i="14"/>
  <c r="D157" i="13" s="1"/>
  <c r="DT28" i="14"/>
  <c r="H117" i="13" s="1"/>
  <c r="DP28" i="14"/>
  <c r="H116" i="13" s="1"/>
  <c r="DL28" i="14"/>
  <c r="H115" i="13" s="1"/>
  <c r="DH28" i="14"/>
  <c r="H114" i="13" s="1"/>
  <c r="DD28" i="14"/>
  <c r="H113" i="13" s="1"/>
  <c r="CZ28" i="14"/>
  <c r="H112" i="13" s="1"/>
  <c r="CV28" i="14"/>
  <c r="H111" i="13" s="1"/>
  <c r="CR28" i="14"/>
  <c r="H110" i="13" s="1"/>
  <c r="CN28" i="14"/>
  <c r="H109" i="13" s="1"/>
  <c r="CJ28" i="14"/>
  <c r="H108" i="13" s="1"/>
  <c r="DS28" i="14"/>
  <c r="F117" i="13" s="1"/>
  <c r="DO28" i="14"/>
  <c r="F116" i="13" s="1"/>
  <c r="DK28" i="14"/>
  <c r="F115" i="13" s="1"/>
  <c r="DG28" i="14"/>
  <c r="F114" i="13" s="1"/>
  <c r="DC28" i="14"/>
  <c r="F113" i="13" s="1"/>
  <c r="CY28" i="14"/>
  <c r="F112" i="13" s="1"/>
  <c r="CU28" i="14"/>
  <c r="F111" i="13" s="1"/>
  <c r="CQ28" i="14"/>
  <c r="F110" i="13" s="1"/>
  <c r="CM28" i="14"/>
  <c r="F109" i="13" s="1"/>
  <c r="CI28" i="14"/>
  <c r="F108" i="13" s="1"/>
  <c r="DR28" i="14"/>
  <c r="D117" i="13" s="1"/>
  <c r="DN28" i="14"/>
  <c r="D116" i="13" s="1"/>
  <c r="DJ28" i="14"/>
  <c r="D115" i="13" s="1"/>
  <c r="DF28" i="14"/>
  <c r="D114" i="13" s="1"/>
  <c r="CP28" i="14"/>
  <c r="D110" i="13" s="1"/>
  <c r="CL28" i="14"/>
  <c r="D109" i="13" s="1"/>
  <c r="CH28" i="14"/>
  <c r="D108" i="13" s="1"/>
  <c r="BV28" i="14"/>
  <c r="D84" i="13" s="1"/>
  <c r="BU28" i="14"/>
  <c r="D83" i="13" s="1"/>
  <c r="BT28" i="14"/>
  <c r="D82" i="13" s="1"/>
  <c r="BS28" i="14"/>
  <c r="D81" i="13" s="1"/>
  <c r="BR28" i="14"/>
  <c r="D80" i="13" s="1"/>
  <c r="BQ28" i="14"/>
  <c r="D79" i="13" s="1"/>
  <c r="BP28" i="14"/>
  <c r="D78" i="13" s="1"/>
  <c r="BN28" i="14"/>
  <c r="F74" i="13" s="1"/>
  <c r="BM28" i="14"/>
  <c r="D74" i="13" s="1"/>
  <c r="BL28" i="14"/>
  <c r="F73" i="13" s="1"/>
  <c r="BK28" i="14"/>
  <c r="D73" i="13" s="1"/>
  <c r="BJ28" i="14"/>
  <c r="F72" i="13" s="1"/>
  <c r="BI28" i="14"/>
  <c r="D72" i="13" s="1"/>
  <c r="BH28" i="14"/>
  <c r="F71" i="13" s="1"/>
  <c r="BG28" i="14"/>
  <c r="D71" i="13" s="1"/>
  <c r="BF28" i="14"/>
  <c r="F70" i="13" s="1"/>
  <c r="BE28" i="14"/>
  <c r="D70" i="13" s="1"/>
  <c r="BC28" i="14"/>
  <c r="F66" i="13" s="1"/>
  <c r="BB28" i="14"/>
  <c r="D66" i="13" s="1"/>
  <c r="BA28" i="14"/>
  <c r="F65" i="13" s="1"/>
  <c r="AZ28" i="14"/>
  <c r="D65" i="13" s="1"/>
  <c r="AY28" i="14"/>
  <c r="F64" i="13" s="1"/>
  <c r="AX28" i="14"/>
  <c r="D64" i="13" s="1"/>
  <c r="AW28" i="14"/>
  <c r="F63" i="13" s="1"/>
  <c r="AV28" i="14"/>
  <c r="D63" i="13" s="1"/>
  <c r="AU28" i="14"/>
  <c r="F62" i="13" s="1"/>
  <c r="AT28" i="14"/>
  <c r="D62" i="13" s="1"/>
  <c r="AS28" i="14"/>
  <c r="F61" i="13" s="1"/>
  <c r="AR28" i="14"/>
  <c r="D61" i="13" s="1"/>
  <c r="AQ28" i="14"/>
  <c r="F60" i="13" s="1"/>
  <c r="AP28" i="14"/>
  <c r="D60" i="13" s="1"/>
  <c r="AM28" i="14"/>
  <c r="F53" i="13" s="1"/>
  <c r="AL28" i="14"/>
  <c r="D53" i="13" s="1"/>
  <c r="AK28" i="14"/>
  <c r="F52" i="13" s="1"/>
  <c r="AJ28" i="14"/>
  <c r="D52" i="13" s="1"/>
  <c r="AI28" i="14"/>
  <c r="F51" i="13" s="1"/>
  <c r="AH28" i="14"/>
  <c r="D51" i="13" s="1"/>
  <c r="CB28" i="14"/>
  <c r="D92" i="13" s="1"/>
  <c r="CA28" i="14"/>
  <c r="D91" i="13" s="1"/>
  <c r="BZ28" i="14"/>
  <c r="D90" i="13" s="1"/>
  <c r="BY28" i="14"/>
  <c r="D89" i="13" s="1"/>
  <c r="BX28" i="14"/>
  <c r="D88" i="13" s="1"/>
  <c r="IL28" i="14"/>
  <c r="D316" i="13" s="1"/>
  <c r="IK28" i="14"/>
  <c r="D315" i="13" s="1"/>
  <c r="GY4" i="14"/>
  <c r="GY5" i="14"/>
  <c r="GY6" i="14"/>
  <c r="GY7" i="14"/>
  <c r="GY8" i="14"/>
  <c r="GY9" i="14"/>
  <c r="GY10" i="14"/>
  <c r="GY11" i="14"/>
  <c r="GY12" i="14"/>
  <c r="GY13" i="14"/>
  <c r="GY14" i="14"/>
  <c r="GY15" i="14"/>
  <c r="GY16" i="14"/>
  <c r="GY17" i="14"/>
  <c r="GY18" i="14"/>
  <c r="GY19" i="14"/>
  <c r="GY20" i="14"/>
  <c r="GY21" i="14"/>
  <c r="GY22" i="14"/>
  <c r="GY23" i="14"/>
  <c r="GY24" i="14"/>
  <c r="GY25" i="14"/>
  <c r="GY26" i="14"/>
  <c r="GY27" i="14"/>
  <c r="GY3" i="14"/>
  <c r="GX28" i="14"/>
  <c r="D239" i="13" s="1"/>
  <c r="GW28" i="14"/>
  <c r="D238" i="13" s="1"/>
  <c r="GB28" i="14"/>
  <c r="D189" i="13" s="1"/>
  <c r="GA28" i="14"/>
  <c r="D188" i="13" s="1"/>
  <c r="FZ28" i="14"/>
  <c r="D187" i="13" s="1"/>
  <c r="FY28" i="14"/>
  <c r="D186" i="13" s="1"/>
  <c r="FX28" i="14"/>
  <c r="D185" i="13" s="1"/>
  <c r="FN28" i="14"/>
  <c r="D168" i="13" s="1"/>
  <c r="FM28" i="14"/>
  <c r="D167" i="13" s="1"/>
  <c r="FL28" i="14"/>
  <c r="D166" i="13" s="1"/>
  <c r="FI28" i="14"/>
  <c r="FF28" i="14"/>
  <c r="HA27" i="14"/>
  <c r="HA4" i="14"/>
  <c r="HA5" i="14"/>
  <c r="HA6" i="14"/>
  <c r="HA7" i="14"/>
  <c r="HA8" i="14"/>
  <c r="HA9" i="14"/>
  <c r="HA10" i="14"/>
  <c r="HA11" i="14"/>
  <c r="HA12" i="14"/>
  <c r="HA13" i="14"/>
  <c r="HA14" i="14"/>
  <c r="HA15" i="14"/>
  <c r="HA16" i="14"/>
  <c r="HA17" i="14"/>
  <c r="HA18" i="14"/>
  <c r="HA19" i="14"/>
  <c r="HA20" i="14"/>
  <c r="HA21" i="14"/>
  <c r="HA22" i="14"/>
  <c r="HA23" i="14"/>
  <c r="HA24" i="14"/>
  <c r="HA25" i="14"/>
  <c r="HA26" i="14"/>
  <c r="HA3" i="14"/>
  <c r="GC4" i="14"/>
  <c r="GC5" i="14"/>
  <c r="GC6" i="14"/>
  <c r="GC7" i="14"/>
  <c r="GC8" i="14"/>
  <c r="GC9" i="14"/>
  <c r="GC10" i="14"/>
  <c r="GC11" i="14"/>
  <c r="GC12" i="14"/>
  <c r="GC13" i="14"/>
  <c r="GC14" i="14"/>
  <c r="GC15" i="14"/>
  <c r="GC16" i="14"/>
  <c r="GC17" i="14"/>
  <c r="GC18" i="14"/>
  <c r="GC19" i="14"/>
  <c r="GC20" i="14"/>
  <c r="GC21" i="14"/>
  <c r="GC22" i="14"/>
  <c r="GC23" i="14"/>
  <c r="GC24" i="14"/>
  <c r="GC25" i="14"/>
  <c r="GC26" i="14"/>
  <c r="GC27" i="14"/>
  <c r="GC3" i="14"/>
  <c r="DU4" i="14"/>
  <c r="DU5" i="14"/>
  <c r="DU6" i="14"/>
  <c r="DU7" i="14"/>
  <c r="DU8" i="14"/>
  <c r="DU9" i="14"/>
  <c r="DU10" i="14"/>
  <c r="DU11" i="14"/>
  <c r="DU12" i="14"/>
  <c r="DU13" i="14"/>
  <c r="DU14" i="14"/>
  <c r="DU15" i="14"/>
  <c r="DU16" i="14"/>
  <c r="DU17" i="14"/>
  <c r="DU18" i="14"/>
  <c r="DU19" i="14"/>
  <c r="DU20" i="14"/>
  <c r="DU21" i="14"/>
  <c r="DU22" i="14"/>
  <c r="DU23" i="14"/>
  <c r="DU24" i="14"/>
  <c r="DU25" i="14"/>
  <c r="DU26" i="14"/>
  <c r="DU27" i="14"/>
  <c r="DU3" i="14"/>
  <c r="FB4" i="14"/>
  <c r="FB5" i="14"/>
  <c r="FB6" i="14"/>
  <c r="FB7" i="14"/>
  <c r="FB8" i="14"/>
  <c r="FB9" i="14"/>
  <c r="FB10" i="14"/>
  <c r="FB11" i="14"/>
  <c r="FB12" i="14"/>
  <c r="FB13" i="14"/>
  <c r="FB14" i="14"/>
  <c r="FB15" i="14"/>
  <c r="FB16" i="14"/>
  <c r="FB17" i="14"/>
  <c r="FB18" i="14"/>
  <c r="FB19" i="14"/>
  <c r="FB20" i="14"/>
  <c r="FB21" i="14"/>
  <c r="FB22" i="14"/>
  <c r="FB23" i="14"/>
  <c r="FB24" i="14"/>
  <c r="FB25" i="14"/>
  <c r="FB26" i="14"/>
  <c r="FB27" i="14"/>
  <c r="FB3" i="14"/>
  <c r="CC4" i="14"/>
  <c r="CC5" i="14"/>
  <c r="CC6" i="14"/>
  <c r="CC7" i="14"/>
  <c r="CC8" i="14"/>
  <c r="CC9" i="14"/>
  <c r="CC10" i="14"/>
  <c r="CC11" i="14"/>
  <c r="CC12" i="14"/>
  <c r="CC13" i="14"/>
  <c r="CC14" i="14"/>
  <c r="CC15" i="14"/>
  <c r="CC16" i="14"/>
  <c r="CC17" i="14"/>
  <c r="CC18" i="14"/>
  <c r="CC19" i="14"/>
  <c r="CC20" i="14"/>
  <c r="CC21" i="14"/>
  <c r="CC22" i="14"/>
  <c r="CC23" i="14"/>
  <c r="CC24" i="14"/>
  <c r="CC25" i="14"/>
  <c r="CC26" i="14"/>
  <c r="CC27" i="14"/>
  <c r="CC3" i="14"/>
  <c r="AF28" i="14"/>
  <c r="D34" i="13" s="1"/>
  <c r="AD28" i="14"/>
  <c r="D30" i="13" s="1"/>
  <c r="AC28" i="14"/>
  <c r="D29" i="13" s="1"/>
  <c r="AB28" i="14"/>
  <c r="D28" i="13" s="1"/>
  <c r="Y28" i="14"/>
  <c r="D23" i="13" s="1"/>
  <c r="Z28" i="14"/>
  <c r="D24" i="13" s="1"/>
  <c r="X28" i="14"/>
  <c r="D22" i="13" s="1"/>
  <c r="K28" i="14"/>
  <c r="L28" i="14"/>
  <c r="M28" i="14"/>
  <c r="N28" i="14"/>
  <c r="O28" i="14"/>
  <c r="D11" i="13" s="1"/>
  <c r="P28" i="14"/>
  <c r="D12" i="13" s="1"/>
  <c r="Q28" i="14"/>
  <c r="D13" i="13" s="1"/>
  <c r="R28" i="14"/>
  <c r="D14" i="13" s="1"/>
  <c r="S28" i="14"/>
  <c r="D15" i="13" s="1"/>
  <c r="T28" i="14"/>
  <c r="D16" i="13" s="1"/>
  <c r="U28" i="14"/>
  <c r="D17" i="13" s="1"/>
  <c r="V28" i="14"/>
  <c r="D18" i="13" s="1"/>
  <c r="D161" i="13" l="1"/>
  <c r="D156" i="13"/>
  <c r="EY28" i="14"/>
  <c r="F134" i="13" s="1"/>
  <c r="EX28" i="14"/>
  <c r="D134" i="13" s="1"/>
  <c r="EZ28" i="14"/>
  <c r="H134" i="13" s="1"/>
  <c r="D8" i="13"/>
  <c r="EK28" i="14"/>
  <c r="H131" i="13" s="1"/>
  <c r="EJ28" i="14"/>
  <c r="F131" i="13" s="1"/>
  <c r="EL28" i="14"/>
  <c r="J131" i="13" s="1"/>
  <c r="EI28" i="14"/>
  <c r="D131" i="13" s="1"/>
  <c r="D9" i="13"/>
  <c r="EQ28" i="14"/>
  <c r="J132" i="13" s="1"/>
  <c r="EP28" i="14"/>
  <c r="H132" i="13" s="1"/>
  <c r="EN28" i="14"/>
  <c r="D132" i="13" s="1"/>
  <c r="K132" i="13" s="1"/>
  <c r="EO28" i="14"/>
  <c r="F132" i="13" s="1"/>
  <c r="D10" i="13"/>
  <c r="EV28" i="14"/>
  <c r="J133" i="13" s="1"/>
  <c r="EU28" i="14"/>
  <c r="H133" i="13" s="1"/>
  <c r="ES28" i="14"/>
  <c r="D133" i="13" s="1"/>
  <c r="K133" i="13" s="1"/>
  <c r="ET28" i="14"/>
  <c r="F133" i="13" s="1"/>
  <c r="D7" i="13"/>
  <c r="EE28" i="14"/>
  <c r="F130" i="13" s="1"/>
  <c r="ED28" i="14"/>
  <c r="D130" i="13" s="1"/>
  <c r="K130" i="13" s="1"/>
  <c r="EG28" i="14"/>
  <c r="J130" i="13" s="1"/>
  <c r="EF28" i="14"/>
  <c r="H130" i="13" s="1"/>
  <c r="GZ28" i="14"/>
  <c r="B243" i="13" s="1"/>
  <c r="HB28" i="14"/>
  <c r="B248" i="13" s="1"/>
  <c r="FC28" i="14"/>
  <c r="B139" i="13" s="1"/>
  <c r="GD28" i="14"/>
  <c r="B194" i="13" s="1"/>
  <c r="DV28" i="14"/>
  <c r="B123" i="13" s="1"/>
  <c r="CD28" i="14"/>
  <c r="B98" i="13" s="1"/>
  <c r="J28" i="14"/>
  <c r="K134" i="13" l="1"/>
  <c r="K131" i="13"/>
  <c r="ER28" i="14"/>
  <c r="EW28" i="14"/>
  <c r="EC28" i="14"/>
  <c r="EM28" i="14"/>
  <c r="EH28" i="14"/>
  <c r="DZ28" i="14"/>
  <c r="F129" i="13" s="1"/>
  <c r="EB28" i="14"/>
  <c r="J129" i="13" s="1"/>
  <c r="EA28" i="14"/>
  <c r="H129" i="13" s="1"/>
  <c r="D6" i="13"/>
  <c r="DY28" i="14"/>
  <c r="D129" i="13" s="1"/>
  <c r="K129" i="13" s="1"/>
  <c r="DX28" i="14" l="1"/>
  <c r="EW3" i="14"/>
</calcChain>
</file>

<file path=xl/sharedStrings.xml><?xml version="1.0" encoding="utf-8"?>
<sst xmlns="http://schemas.openxmlformats.org/spreadsheetml/2006/main" count="1001" uniqueCount="585">
  <si>
    <t>048</t>
  </si>
  <si>
    <t>049</t>
  </si>
  <si>
    <t>228</t>
  </si>
  <si>
    <t>229</t>
  </si>
  <si>
    <t>051</t>
  </si>
  <si>
    <t>052</t>
  </si>
  <si>
    <t>Kulturhistoriske bygninger</t>
  </si>
  <si>
    <t>055</t>
  </si>
  <si>
    <t>056</t>
  </si>
  <si>
    <t>057</t>
  </si>
  <si>
    <t>058</t>
  </si>
  <si>
    <t>059</t>
  </si>
  <si>
    <t>303</t>
  </si>
  <si>
    <t>297</t>
  </si>
  <si>
    <t>Kunsthistoriske gjenstander</t>
  </si>
  <si>
    <t>Kulturhistoriske gjenstander</t>
  </si>
  <si>
    <t>Fotografier</t>
  </si>
  <si>
    <t>064</t>
  </si>
  <si>
    <t>065</t>
  </si>
  <si>
    <t>066</t>
  </si>
  <si>
    <t>067</t>
  </si>
  <si>
    <t>068</t>
  </si>
  <si>
    <t>080</t>
  </si>
  <si>
    <t>081</t>
  </si>
  <si>
    <t>082</t>
  </si>
  <si>
    <t>083</t>
  </si>
  <si>
    <t>084</t>
  </si>
  <si>
    <t>305</t>
  </si>
  <si>
    <t>301</t>
  </si>
  <si>
    <t>308</t>
  </si>
  <si>
    <t>Arkeologiske gjenstander</t>
  </si>
  <si>
    <t>Naturhistoriske gjenstander</t>
  </si>
  <si>
    <t>266</t>
  </si>
  <si>
    <t>267</t>
  </si>
  <si>
    <t>268</t>
  </si>
  <si>
    <t>309</t>
  </si>
  <si>
    <t>299</t>
  </si>
  <si>
    <t>311</t>
  </si>
  <si>
    <t>Farkoster</t>
  </si>
  <si>
    <t>313</t>
  </si>
  <si>
    <t>Arkiv og kildesamlinger</t>
  </si>
  <si>
    <t>089</t>
  </si>
  <si>
    <t>Ja</t>
  </si>
  <si>
    <t>Nei</t>
  </si>
  <si>
    <t>260</t>
  </si>
  <si>
    <t>262</t>
  </si>
  <si>
    <t>264</t>
  </si>
  <si>
    <t>073</t>
  </si>
  <si>
    <t>074</t>
  </si>
  <si>
    <t>075</t>
  </si>
  <si>
    <t>098</t>
  </si>
  <si>
    <t>104</t>
  </si>
  <si>
    <t>110</t>
  </si>
  <si>
    <t>112</t>
  </si>
  <si>
    <t>113</t>
  </si>
  <si>
    <t>114</t>
  </si>
  <si>
    <t>273</t>
  </si>
  <si>
    <t>274</t>
  </si>
  <si>
    <t>116</t>
  </si>
  <si>
    <t>Enkeltbesøk voksne</t>
  </si>
  <si>
    <t>117</t>
  </si>
  <si>
    <t>Enkeltbesøk barn og unge</t>
  </si>
  <si>
    <t>119</t>
  </si>
  <si>
    <t>120</t>
  </si>
  <si>
    <t>123</t>
  </si>
  <si>
    <t>125</t>
  </si>
  <si>
    <t>124</t>
  </si>
  <si>
    <t>Billettsalg</t>
  </si>
  <si>
    <t>275</t>
  </si>
  <si>
    <t>Manuell registrering</t>
  </si>
  <si>
    <t>127</t>
  </si>
  <si>
    <t>Anslag</t>
  </si>
  <si>
    <t>128</t>
  </si>
  <si>
    <t>130</t>
  </si>
  <si>
    <t>224</t>
  </si>
  <si>
    <t>Utstillinger</t>
  </si>
  <si>
    <t>135</t>
  </si>
  <si>
    <t>136</t>
  </si>
  <si>
    <t>Museets hjemmesider</t>
  </si>
  <si>
    <t>141</t>
  </si>
  <si>
    <t>Antall besøk på hjemmesidene</t>
  </si>
  <si>
    <t>Utvekslingstiltak</t>
  </si>
  <si>
    <t>Arrangementer</t>
  </si>
  <si>
    <t>230</t>
  </si>
  <si>
    <t>231</t>
  </si>
  <si>
    <t>Antall konserter</t>
  </si>
  <si>
    <t>232</t>
  </si>
  <si>
    <t>Antall oppsettinger (skuespill, teater)</t>
  </si>
  <si>
    <t>233</t>
  </si>
  <si>
    <t>Antall framføringer (skuespill, teater)</t>
  </si>
  <si>
    <t>Publikasjoner</t>
  </si>
  <si>
    <t>234</t>
  </si>
  <si>
    <t>Antall større publikasjoner</t>
  </si>
  <si>
    <t>Pedagogisk virksomhet</t>
  </si>
  <si>
    <t>150</t>
  </si>
  <si>
    <t>151</t>
  </si>
  <si>
    <t>285</t>
  </si>
  <si>
    <t>Selskapsform</t>
  </si>
  <si>
    <t>302</t>
  </si>
  <si>
    <t>Årsverk kvinner</t>
  </si>
  <si>
    <t>Årsverk menn</t>
  </si>
  <si>
    <t>Faste stillinger</t>
  </si>
  <si>
    <t>Engasjerte gjennom arbeidsmarkedstiltak</t>
  </si>
  <si>
    <t>Lærlinger</t>
  </si>
  <si>
    <t>286</t>
  </si>
  <si>
    <t>287</t>
  </si>
  <si>
    <t>288</t>
  </si>
  <si>
    <t>289</t>
  </si>
  <si>
    <t>290</t>
  </si>
  <si>
    <t>291</t>
  </si>
  <si>
    <t>292</t>
  </si>
  <si>
    <t>293</t>
  </si>
  <si>
    <t>246</t>
  </si>
  <si>
    <t>247</t>
  </si>
  <si>
    <t>248</t>
  </si>
  <si>
    <t>249</t>
  </si>
  <si>
    <t>250</t>
  </si>
  <si>
    <t>251</t>
  </si>
  <si>
    <t>252</t>
  </si>
  <si>
    <t>253</t>
  </si>
  <si>
    <t>Daglig leder</t>
  </si>
  <si>
    <t>Administrativt personale</t>
  </si>
  <si>
    <t>Teknisk personale</t>
  </si>
  <si>
    <t>Styreleder</t>
  </si>
  <si>
    <t>Styremedlemmer</t>
  </si>
  <si>
    <t>Varamedlemmer</t>
  </si>
  <si>
    <t>254</t>
  </si>
  <si>
    <t>255</t>
  </si>
  <si>
    <t>256</t>
  </si>
  <si>
    <t>257</t>
  </si>
  <si>
    <t>258</t>
  </si>
  <si>
    <t>259</t>
  </si>
  <si>
    <t>Universell utforming</t>
  </si>
  <si>
    <t>282</t>
  </si>
  <si>
    <t>163</t>
  </si>
  <si>
    <t>165</t>
  </si>
  <si>
    <t>176</t>
  </si>
  <si>
    <t>178</t>
  </si>
  <si>
    <t>161</t>
  </si>
  <si>
    <t>276</t>
  </si>
  <si>
    <t>157</t>
  </si>
  <si>
    <t>167</t>
  </si>
  <si>
    <t>175</t>
  </si>
  <si>
    <t>220</t>
  </si>
  <si>
    <t>221</t>
  </si>
  <si>
    <t xml:space="preserve">Hva baserte tellingene seg på </t>
  </si>
  <si>
    <t>240</t>
  </si>
  <si>
    <t>314</t>
  </si>
  <si>
    <t>Besøk i grupper, voksne</t>
  </si>
  <si>
    <t>Besøk i grupper, barn og unge</t>
  </si>
  <si>
    <t>315</t>
  </si>
  <si>
    <t>316</t>
  </si>
  <si>
    <t>Åpningstider</t>
  </si>
  <si>
    <t>Årsverk</t>
  </si>
  <si>
    <t>Avdeling</t>
  </si>
  <si>
    <t>319</t>
  </si>
  <si>
    <t>320</t>
  </si>
  <si>
    <t>321</t>
  </si>
  <si>
    <t>322</t>
  </si>
  <si>
    <t>323</t>
  </si>
  <si>
    <t>324</t>
  </si>
  <si>
    <t>325</t>
  </si>
  <si>
    <t>326</t>
  </si>
  <si>
    <t>Antall ansatte med doktorgrad</t>
  </si>
  <si>
    <t>327</t>
  </si>
  <si>
    <t>328</t>
  </si>
  <si>
    <t>Antall fotografier lånt ut til andre museer</t>
  </si>
  <si>
    <t>329</t>
  </si>
  <si>
    <t>Antall andre forskningspublikasjoner</t>
  </si>
  <si>
    <t>330</t>
  </si>
  <si>
    <t>Antall ansatte med autorisasjon som førstekonservator</t>
  </si>
  <si>
    <t xml:space="preserve">Totalt antall vitenskapelige/fagfellevurderte publikasjoner </t>
  </si>
  <si>
    <t>Kompetanse, FoU, planer</t>
  </si>
  <si>
    <t>Deltakelse i formalisert FoU-samarbeid - antall prosjekter</t>
  </si>
  <si>
    <t>Faglige museumsnettverk</t>
  </si>
  <si>
    <t>Hvor mange nasjonale museumsnettverk er museet tilknyttet?</t>
  </si>
  <si>
    <t>Deltakelse i  prosjekter i regi av nasjonale museumsnettverk, antall</t>
  </si>
  <si>
    <t>SIDE 8: ADMINISTRASJON OG ORGANISASJON</t>
  </si>
  <si>
    <t>Hvilken selskapsform hadde museet?</t>
  </si>
  <si>
    <t>Midlertidig engasjerte (ikke på arbeidsmarkedstiltak)</t>
  </si>
  <si>
    <t>Kunst-, kultur- og naturfaglig personale</t>
  </si>
  <si>
    <t>Frivillige/ubetalte årsverk</t>
  </si>
  <si>
    <t>Anslått antall frivillige/ubetalte årsverk (kvinner og menn)</t>
  </si>
  <si>
    <t>Antall personer</t>
  </si>
  <si>
    <t>Antall fast ansatte personer totalt</t>
  </si>
  <si>
    <t>Styresammensetning</t>
  </si>
  <si>
    <t>Er museets lokaler tilrettelagt for personer med nedsatt funksjonsevne?</t>
  </si>
  <si>
    <t>Er museets formidling tilrettelagt for personer med nedsatt funksjonsevne?</t>
  </si>
  <si>
    <t>Avslutt innleveringen</t>
  </si>
  <si>
    <t>Er statistikken ansett som avlevert?</t>
  </si>
  <si>
    <t>SIDE 2: SAMLINGENES STØRRELSE</t>
  </si>
  <si>
    <t>Flytende farkoster</t>
  </si>
  <si>
    <t>Farkoster som ligger på land</t>
  </si>
  <si>
    <t>Antall andre bygninger (driftsbygninger, administrative bygninger m.m.)</t>
  </si>
  <si>
    <t>Teknisk-industrielle anlegg</t>
  </si>
  <si>
    <t>Kulturlandskap</t>
  </si>
  <si>
    <t>Hageanlegg</t>
  </si>
  <si>
    <t>Totalt areal</t>
  </si>
  <si>
    <t>Levende samlinger</t>
  </si>
  <si>
    <t>Har museet levende samlinger? (ja/nei)</t>
  </si>
  <si>
    <t>Antall levende planter</t>
  </si>
  <si>
    <t>Antall levende dyr</t>
  </si>
  <si>
    <t>Har museet arkivmateriale/kildesamlinger? (Se bort fra eget saksarkiv)</t>
  </si>
  <si>
    <t>Innsamling</t>
  </si>
  <si>
    <t>Registrering/katalogisering</t>
  </si>
  <si>
    <t>Bevaring</t>
  </si>
  <si>
    <t>Sikring</t>
  </si>
  <si>
    <t>Spesielt for kunstmuseer</t>
  </si>
  <si>
    <t>Kunstnere representert i faste utstillinger</t>
  </si>
  <si>
    <t>Kunstnere representert i temporære utstillinger</t>
  </si>
  <si>
    <t>Kunstnere representert i innkjøp/gaver til samlingene</t>
  </si>
  <si>
    <t>SIDE 3: TILVEKST, AVHENDING OG UTVEKSLINGSTILTAK</t>
  </si>
  <si>
    <t>Tilvekst/nyervervelser i løpet av året</t>
  </si>
  <si>
    <t>Farkoster (båter/fartøy)</t>
  </si>
  <si>
    <t>Datering av tilvekst</t>
  </si>
  <si>
    <t>Avhending i løpet av året</t>
  </si>
  <si>
    <t>Antall gjenstander utlånt til andre museer</t>
  </si>
  <si>
    <t>Antall gjenstander deponert hos andre museer</t>
  </si>
  <si>
    <t>Antall gjenstander lånt ut til andre institusjoner enn museer</t>
  </si>
  <si>
    <t>Antall fotografier lånt ut til andre institusjoner enn museer</t>
  </si>
  <si>
    <t>Samlingsutvikling</t>
  </si>
  <si>
    <t>SIDE 4: DOKUMENTASJON OG BEVARING</t>
  </si>
  <si>
    <t>Tilfredsstillende registreringer, digitalisering og tilgjengeliggjøring på internett med digital representasjon per 31.12.</t>
  </si>
  <si>
    <t>Antall oppmålte kulturhistoriske bygninger</t>
  </si>
  <si>
    <t>SIDE 5: FORMIDLING - BESØK</t>
  </si>
  <si>
    <t>Inngangsbillett/adgangspenger</t>
  </si>
  <si>
    <t>Pris på ordinær barnebillett (NOK):</t>
  </si>
  <si>
    <t>Var det gratis adgang for grunnskoleelever hele året?</t>
  </si>
  <si>
    <t>Var det gratis adgang for elever i videregående skoler hele året?</t>
  </si>
  <si>
    <t>Antall besøk med billett/inngangspenger</t>
  </si>
  <si>
    <t>Automatisk registrering (telleapparat eller elektronisk registrering)</t>
  </si>
  <si>
    <t>Har institusjonen egen registrering av besøkende etter språk eller nasjonalitet?</t>
  </si>
  <si>
    <t>Gi en vurdering av utviklingen i besøk siste 5 år, kommenter både antall og type besøk</t>
  </si>
  <si>
    <t>SIDE 6: FORMIDLING - PLANER, UTSTILLINGER, ARRANGEMENTER OG HJEMMESIDER</t>
  </si>
  <si>
    <t>Har museet planer for formidling</t>
  </si>
  <si>
    <t>Har museet planer for formidlingstiltak spesielt rettet mot barn og unge?</t>
  </si>
  <si>
    <t>Åpne for publikum</t>
  </si>
  <si>
    <t>Antall åpne møter, foredrag, seminarer o.l.</t>
  </si>
  <si>
    <t>- av disse, antall barn i grunnskole og vgs som deltok i tiltak knyttet til Den kulturelle skolesekken</t>
  </si>
  <si>
    <t>Gi en vurdering av museets målgruppearbeid</t>
  </si>
  <si>
    <t>SIDE 7: FORSKNING, UTVIKLING OG NETTVERK</t>
  </si>
  <si>
    <t>261</t>
  </si>
  <si>
    <t>265</t>
  </si>
  <si>
    <t>304</t>
  </si>
  <si>
    <t>298</t>
  </si>
  <si>
    <t>307</t>
  </si>
  <si>
    <t>310</t>
  </si>
  <si>
    <t>300</t>
  </si>
  <si>
    <t>312</t>
  </si>
  <si>
    <t>Svært gode</t>
  </si>
  <si>
    <t>Tilfredsstillende</t>
  </si>
  <si>
    <t>Ikke tilfredsstillende</t>
  </si>
  <si>
    <t>Dårlige</t>
  </si>
  <si>
    <t>Lenke (URL) til plan for innsamling</t>
  </si>
  <si>
    <t>Lenke (URL) til plan for registrering/katalogisering</t>
  </si>
  <si>
    <t>Lenke (URL) til plan for bevaring</t>
  </si>
  <si>
    <t>Har museet vedtatte planer  for hele museet, som dekker:</t>
  </si>
  <si>
    <t>Totalt</t>
  </si>
  <si>
    <t>I samsvar med plan</t>
  </si>
  <si>
    <t>pr. 31.12.</t>
  </si>
  <si>
    <t>Antall kvinner</t>
  </si>
  <si>
    <t>Antall menn</t>
  </si>
  <si>
    <t>339</t>
  </si>
  <si>
    <t>341</t>
  </si>
  <si>
    <t>342</t>
  </si>
  <si>
    <t>1900-1945</t>
  </si>
  <si>
    <t>1946-</t>
  </si>
  <si>
    <t>registrert</t>
  </si>
  <si>
    <t>digitalisert</t>
  </si>
  <si>
    <t>tilgjengeliggjort</t>
  </si>
  <si>
    <t>394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</si>
  <si>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</si>
  <si>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</si>
  <si>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</si>
  <si>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</si>
  <si>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</si>
  <si>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</si>
  <si>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</si>
  <si>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</si>
  <si>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</si>
  <si>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</si>
  <si>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</si>
  <si>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</si>
  <si>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</si>
  <si>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</si>
  <si>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</si>
  <si>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</si>
  <si>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</si>
  <si>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</si>
  <si>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</si>
  <si>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</si>
  <si>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</si>
  <si>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</si>
  <si>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</si>
  <si>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</si>
  <si>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Måltall besøk</t>
  </si>
  <si>
    <t>389</t>
  </si>
  <si>
    <t>396</t>
  </si>
  <si>
    <t>395</t>
  </si>
  <si>
    <t>Lenke (URL) til formidlingsplan, hvis den er publisert på nett</t>
  </si>
  <si>
    <t>Lenke (URL) til plan for formidling spesielt rettet mot barn og unge</t>
  </si>
  <si>
    <t>totalt</t>
  </si>
  <si>
    <t>nyåpnet</t>
  </si>
  <si>
    <t>397</t>
  </si>
  <si>
    <t>398</t>
  </si>
  <si>
    <t>404</t>
  </si>
  <si>
    <t>405</t>
  </si>
  <si>
    <t>399</t>
  </si>
  <si>
    <t>400</t>
  </si>
  <si>
    <t>Har museet vedtatt plan for forskning?</t>
  </si>
  <si>
    <t>Lenke (URL) til forskningsplan, hvis den er publisert på internett</t>
  </si>
  <si>
    <t>401</t>
  </si>
  <si>
    <t>Oppbevaringsforhold: Prosentvis del av samlingene pr. 31.12 som oppbevares under forhold som er :</t>
  </si>
  <si>
    <t>Gi en vurdering av samlingsutviklingen siste år. Kommenter også større endringer i totaltall. Inntil 1000 tegn.</t>
  </si>
  <si>
    <r>
      <t xml:space="preserve">Antall </t>
    </r>
    <r>
      <rPr>
        <b/>
        <sz val="11"/>
        <rFont val="Calibri"/>
        <family val="2"/>
        <scheme val="minor"/>
      </rPr>
      <t>kvinnelige</t>
    </r>
    <r>
      <rPr>
        <sz val="11"/>
        <rFont val="Calibri"/>
        <family val="2"/>
        <scheme val="minor"/>
      </rPr>
      <t xml:space="preserve"> kunstnere representert i faste utstillinger</t>
    </r>
  </si>
  <si>
    <r>
      <t xml:space="preserve">Antall </t>
    </r>
    <r>
      <rPr>
        <b/>
        <sz val="11"/>
        <rFont val="Calibri"/>
        <family val="2"/>
        <scheme val="minor"/>
      </rPr>
      <t>mannlige</t>
    </r>
    <r>
      <rPr>
        <sz val="11"/>
        <rFont val="Calibri"/>
        <family val="2"/>
        <scheme val="minor"/>
      </rPr>
      <t xml:space="preserve"> kunstnere representert i faste utstillinger</t>
    </r>
  </si>
  <si>
    <r>
      <t xml:space="preserve">Antall </t>
    </r>
    <r>
      <rPr>
        <b/>
        <sz val="11"/>
        <rFont val="Calibri"/>
        <family val="2"/>
        <scheme val="minor"/>
      </rPr>
      <t xml:space="preserve">kvinnelige </t>
    </r>
    <r>
      <rPr>
        <sz val="11"/>
        <rFont val="Calibri"/>
        <family val="2"/>
        <scheme val="minor"/>
      </rPr>
      <t>kunstnere representert i temporære utstillinger</t>
    </r>
  </si>
  <si>
    <r>
      <t xml:space="preserve">Antall </t>
    </r>
    <r>
      <rPr>
        <b/>
        <sz val="11"/>
        <rFont val="Calibri"/>
        <family val="2"/>
        <scheme val="minor"/>
      </rPr>
      <t>mannlige</t>
    </r>
    <r>
      <rPr>
        <sz val="11"/>
        <rFont val="Calibri"/>
        <family val="2"/>
        <scheme val="minor"/>
      </rPr>
      <t xml:space="preserve"> kunstnere representert i temporære utstillinger</t>
    </r>
  </si>
  <si>
    <r>
      <t xml:space="preserve">Antall </t>
    </r>
    <r>
      <rPr>
        <b/>
        <sz val="11"/>
        <rFont val="Calibri"/>
        <family val="2"/>
        <scheme val="minor"/>
      </rPr>
      <t xml:space="preserve">mannlige </t>
    </r>
    <r>
      <rPr>
        <sz val="11"/>
        <rFont val="Calibri"/>
        <family val="2"/>
        <scheme val="minor"/>
      </rPr>
      <t>kunstnere representert i innkjøp/gaver til samlingene</t>
    </r>
  </si>
  <si>
    <r>
      <t xml:space="preserve">Antall </t>
    </r>
    <r>
      <rPr>
        <b/>
        <sz val="11"/>
        <rFont val="Calibri"/>
        <family val="2"/>
        <scheme val="minor"/>
      </rPr>
      <t xml:space="preserve">kvinnelige </t>
    </r>
    <r>
      <rPr>
        <sz val="11"/>
        <rFont val="Calibri"/>
        <family val="2"/>
        <scheme val="minor"/>
      </rPr>
      <t>kunstnere representert i innkjøp/gaver til samlingene</t>
    </r>
  </si>
  <si>
    <t>Antall totalt i samlingen:</t>
  </si>
  <si>
    <t xml:space="preserve">Antall oppmålte kulturhistoriske bygninger </t>
  </si>
  <si>
    <t xml:space="preserve">  Teknisk-industrielle anlegg</t>
  </si>
  <si>
    <t xml:space="preserve"> Kulturlandskap</t>
  </si>
  <si>
    <t xml:space="preserve"> Hageanlegg</t>
  </si>
  <si>
    <t xml:space="preserve">Kulturhistoriske gjenstander </t>
  </si>
  <si>
    <t xml:space="preserve">Arkeologiske gjenstander </t>
  </si>
  <si>
    <t xml:space="preserve">Naturhistoriske gjenstander </t>
  </si>
  <si>
    <t xml:space="preserve">Fotografier </t>
  </si>
  <si>
    <t xml:space="preserve">Flytende farkoster </t>
  </si>
  <si>
    <t xml:space="preserve">Farkoster som ligger på land </t>
  </si>
  <si>
    <t xml:space="preserve">Kulturhistoriske bygninger </t>
  </si>
  <si>
    <t xml:space="preserve">Andre bygninger (driftsbygninger, administrative bygninger m.m.) </t>
  </si>
  <si>
    <t>Totalt areal:</t>
  </si>
  <si>
    <t>Tilvekst/nyervervelser i løpet av året:</t>
  </si>
  <si>
    <r>
      <t>Tilvekst av kunsthistoriske gjenstander datert</t>
    </r>
    <r>
      <rPr>
        <b/>
        <sz val="11"/>
        <rFont val="Calibri"/>
        <family val="2"/>
        <scheme val="minor"/>
      </rPr>
      <t xml:space="preserve"> 1900-1945</t>
    </r>
  </si>
  <si>
    <r>
      <t xml:space="preserve">Tilvekst av kunsthistoriske gjenstander datert </t>
    </r>
    <r>
      <rPr>
        <b/>
        <sz val="11"/>
        <rFont val="Calibri"/>
        <family val="2"/>
        <scheme val="minor"/>
      </rPr>
      <t>1946-</t>
    </r>
  </si>
  <si>
    <r>
      <t xml:space="preserve">Tilvekst av kulturhistoriske gjenstander datert  </t>
    </r>
    <r>
      <rPr>
        <b/>
        <sz val="11"/>
        <rFont val="Calibri"/>
        <family val="2"/>
        <scheme val="minor"/>
      </rPr>
      <t>1900-1945</t>
    </r>
  </si>
  <si>
    <r>
      <t xml:space="preserve">Tilvekst av kulturhistoriske gjenstander datert </t>
    </r>
    <r>
      <rPr>
        <b/>
        <sz val="11"/>
        <rFont val="Calibri"/>
        <family val="2"/>
        <scheme val="minor"/>
      </rPr>
      <t>1946-</t>
    </r>
  </si>
  <si>
    <r>
      <t xml:space="preserve">Tilvekst av fotografier datert </t>
    </r>
    <r>
      <rPr>
        <b/>
        <sz val="11"/>
        <rFont val="Calibri"/>
        <family val="2"/>
        <scheme val="minor"/>
      </rPr>
      <t>1900-1945</t>
    </r>
  </si>
  <si>
    <r>
      <t xml:space="preserve">Tilvekst av fotografier datert </t>
    </r>
    <r>
      <rPr>
        <b/>
        <sz val="11"/>
        <rFont val="Calibri"/>
        <family val="2"/>
        <scheme val="minor"/>
      </rPr>
      <t>1946-</t>
    </r>
  </si>
  <si>
    <r>
      <t xml:space="preserve">Tilvekst av kulturhistoriske bygninger datert </t>
    </r>
    <r>
      <rPr>
        <b/>
        <sz val="11"/>
        <rFont val="Calibri"/>
        <family val="2"/>
        <scheme val="minor"/>
      </rPr>
      <t>1900-1945</t>
    </r>
  </si>
  <si>
    <r>
      <t xml:space="preserve">Tilvekst av farkoster (båter/fartøy/ skip) datert </t>
    </r>
    <r>
      <rPr>
        <b/>
        <sz val="11"/>
        <rFont val="Calibri"/>
        <family val="2"/>
        <scheme val="minor"/>
      </rPr>
      <t>1900-1945</t>
    </r>
  </si>
  <si>
    <r>
      <t xml:space="preserve">Tilvekst av farkoster (båter/fartøy/ skip) datert </t>
    </r>
    <r>
      <rPr>
        <b/>
        <sz val="11"/>
        <rFont val="Calibri"/>
        <family val="2"/>
        <scheme val="minor"/>
      </rPr>
      <t>1946</t>
    </r>
    <r>
      <rPr>
        <sz val="11"/>
        <rFont val="Calibri"/>
        <family val="2"/>
        <scheme val="minor"/>
      </rPr>
      <t>-</t>
    </r>
  </si>
  <si>
    <r>
      <t xml:space="preserve">Tilvekst kunsthistoriske gjenstander </t>
    </r>
    <r>
      <rPr>
        <b/>
        <sz val="11"/>
        <rFont val="Calibri"/>
        <family val="2"/>
        <scheme val="minor"/>
      </rPr>
      <t>totalt</t>
    </r>
  </si>
  <si>
    <r>
      <t xml:space="preserve">Tilvekst kunsthistoriske gjenstander </t>
    </r>
    <r>
      <rPr>
        <b/>
        <sz val="11"/>
        <rFont val="Calibri"/>
        <family val="2"/>
        <scheme val="minor"/>
      </rPr>
      <t>i samsvar med planer</t>
    </r>
  </si>
  <si>
    <r>
      <t xml:space="preserve">Tilvekst kulturhistoriske gjenstander </t>
    </r>
    <r>
      <rPr>
        <b/>
        <sz val="11"/>
        <rFont val="Calibri"/>
        <family val="2"/>
        <scheme val="minor"/>
      </rPr>
      <t>totalt</t>
    </r>
  </si>
  <si>
    <r>
      <t xml:space="preserve">Tilvekst kulturhistoriske gjenstander  </t>
    </r>
    <r>
      <rPr>
        <b/>
        <sz val="11"/>
        <rFont val="Calibri"/>
        <family val="2"/>
        <scheme val="minor"/>
      </rPr>
      <t>i samsvar med planer</t>
    </r>
  </si>
  <si>
    <r>
      <t xml:space="preserve">Tilvekst arkeologiske gjenstander </t>
    </r>
    <r>
      <rPr>
        <b/>
        <sz val="11"/>
        <rFont val="Calibri"/>
        <family val="2"/>
        <scheme val="minor"/>
      </rPr>
      <t>totalt</t>
    </r>
  </si>
  <si>
    <r>
      <t xml:space="preserve">Tilvekst arkeologiske gjenstander  </t>
    </r>
    <r>
      <rPr>
        <b/>
        <sz val="11"/>
        <rFont val="Calibri"/>
        <family val="2"/>
        <scheme val="minor"/>
      </rPr>
      <t>i samsvar med planer</t>
    </r>
  </si>
  <si>
    <r>
      <t xml:space="preserve">Tilvekst naturhistoriske gjenstander </t>
    </r>
    <r>
      <rPr>
        <b/>
        <sz val="11"/>
        <rFont val="Calibri"/>
        <family val="2"/>
        <scheme val="minor"/>
      </rPr>
      <t>totalt</t>
    </r>
  </si>
  <si>
    <r>
      <t xml:space="preserve">Tilvekst naturhistoriske gjenstander  </t>
    </r>
    <r>
      <rPr>
        <b/>
        <sz val="11"/>
        <rFont val="Calibri"/>
        <family val="2"/>
        <scheme val="minor"/>
      </rPr>
      <t>i samsvar med planer</t>
    </r>
  </si>
  <si>
    <r>
      <t xml:space="preserve">Tilvekst  fotografier </t>
    </r>
    <r>
      <rPr>
        <b/>
        <sz val="11"/>
        <rFont val="Calibri"/>
        <family val="2"/>
        <scheme val="minor"/>
      </rPr>
      <t xml:space="preserve">totalt </t>
    </r>
  </si>
  <si>
    <r>
      <t xml:space="preserve">Tilvekst  fotografier  </t>
    </r>
    <r>
      <rPr>
        <b/>
        <sz val="11"/>
        <rFont val="Calibri"/>
        <family val="2"/>
        <scheme val="minor"/>
      </rPr>
      <t>i samsvar med planer</t>
    </r>
  </si>
  <si>
    <r>
      <t xml:space="preserve">Tilvekst farkoster (båter/fartøy/skip) </t>
    </r>
    <r>
      <rPr>
        <b/>
        <sz val="11"/>
        <rFont val="Calibri"/>
        <family val="2"/>
        <scheme val="minor"/>
      </rPr>
      <t>totalt</t>
    </r>
  </si>
  <si>
    <r>
      <t xml:space="preserve">Tilvekst farkoster (båter/fartøy/skip)  </t>
    </r>
    <r>
      <rPr>
        <b/>
        <sz val="11"/>
        <rFont val="Calibri"/>
        <family val="2"/>
        <scheme val="minor"/>
      </rPr>
      <t>i samsvar med planer</t>
    </r>
  </si>
  <si>
    <r>
      <t xml:space="preserve">Tilvekst Kulturhistoriske bygninger </t>
    </r>
    <r>
      <rPr>
        <b/>
        <sz val="11"/>
        <rFont val="Calibri"/>
        <family val="2"/>
        <scheme val="minor"/>
      </rPr>
      <t>totalt</t>
    </r>
  </si>
  <si>
    <r>
      <t xml:space="preserve">Tilvekst Kulturhistoriske bygninger  </t>
    </r>
    <r>
      <rPr>
        <b/>
        <sz val="11"/>
        <rFont val="Calibri"/>
        <family val="2"/>
        <scheme val="minor"/>
      </rPr>
      <t>i samsvar med planer</t>
    </r>
  </si>
  <si>
    <t>Gi en vurdering av samlingsutviklingen siste år. Kommenter også større endringer i totaltall. Inntil 1000 tegn for museet totalt</t>
  </si>
  <si>
    <r>
      <rPr>
        <b/>
        <sz val="11"/>
        <rFont val="Calibri"/>
        <family val="2"/>
        <scheme val="minor"/>
      </rPr>
      <t>Tilfredsstillende registrerte</t>
    </r>
    <r>
      <rPr>
        <sz val="11"/>
        <rFont val="Calibri"/>
        <family val="2"/>
        <scheme val="minor"/>
      </rPr>
      <t xml:space="preserve"> kunsthistoriske gjenstander</t>
    </r>
  </si>
  <si>
    <r>
      <rPr>
        <b/>
        <sz val="11"/>
        <rFont val="Calibri"/>
        <family val="2"/>
        <scheme val="minor"/>
      </rPr>
      <t>Tilfredsstillende registrerte</t>
    </r>
    <r>
      <rPr>
        <sz val="11"/>
        <rFont val="Calibri"/>
        <family val="2"/>
        <scheme val="minor"/>
      </rPr>
      <t xml:space="preserve"> kulturhistoriske gjenstander</t>
    </r>
  </si>
  <si>
    <r>
      <rPr>
        <b/>
        <sz val="11"/>
        <rFont val="Calibri"/>
        <family val="2"/>
        <scheme val="minor"/>
      </rPr>
      <t>Tilfredsstillende registrerte</t>
    </r>
    <r>
      <rPr>
        <sz val="11"/>
        <rFont val="Calibri"/>
        <family val="2"/>
        <scheme val="minor"/>
      </rPr>
      <t xml:space="preserve"> arkeologiske gjenstander</t>
    </r>
  </si>
  <si>
    <r>
      <rPr>
        <b/>
        <sz val="11"/>
        <rFont val="Calibri"/>
        <family val="2"/>
        <scheme val="minor"/>
      </rPr>
      <t>Tilfredsstillende registrerte</t>
    </r>
    <r>
      <rPr>
        <sz val="11"/>
        <rFont val="Calibri"/>
        <family val="2"/>
        <scheme val="minor"/>
      </rPr>
      <t xml:space="preserve"> naturhistoriske gjenstander</t>
    </r>
  </si>
  <si>
    <r>
      <rPr>
        <b/>
        <sz val="11"/>
        <rFont val="Calibri"/>
        <family val="2"/>
        <scheme val="minor"/>
      </rPr>
      <t>Tilfredsstillende registrerte</t>
    </r>
    <r>
      <rPr>
        <sz val="11"/>
        <rFont val="Calibri"/>
        <family val="2"/>
        <scheme val="minor"/>
      </rPr>
      <t xml:space="preserve"> fotografier</t>
    </r>
  </si>
  <si>
    <r>
      <rPr>
        <b/>
        <sz val="11"/>
        <rFont val="Calibri"/>
        <family val="2"/>
        <scheme val="minor"/>
      </rPr>
      <t>Tilfredsstillende registrerte</t>
    </r>
    <r>
      <rPr>
        <sz val="11"/>
        <rFont val="Calibri"/>
        <family val="2"/>
        <scheme val="minor"/>
      </rPr>
      <t xml:space="preserve"> farkoster (båter/fartøy/skip)</t>
    </r>
  </si>
  <si>
    <r>
      <rPr>
        <b/>
        <sz val="11"/>
        <rFont val="Calibri"/>
        <family val="2"/>
        <scheme val="minor"/>
      </rPr>
      <t>Tilfredsstillende registrerte</t>
    </r>
    <r>
      <rPr>
        <sz val="11"/>
        <rFont val="Calibri"/>
        <family val="2"/>
        <scheme val="minor"/>
      </rPr>
      <t xml:space="preserve"> kulturhistoriske bygninger</t>
    </r>
  </si>
  <si>
    <r>
      <rPr>
        <b/>
        <sz val="11"/>
        <rFont val="Calibri"/>
        <family val="2"/>
        <scheme val="minor"/>
      </rPr>
      <t>Tilfredsstillende registrerte</t>
    </r>
    <r>
      <rPr>
        <sz val="11"/>
        <rFont val="Calibri"/>
        <family val="2"/>
        <scheme val="minor"/>
      </rPr>
      <t xml:space="preserve"> teknisk-industrielle anlegg</t>
    </r>
  </si>
  <si>
    <r>
      <rPr>
        <b/>
        <sz val="11"/>
        <rFont val="Calibri"/>
        <family val="2"/>
        <scheme val="minor"/>
      </rPr>
      <t>Tilfredsstillende registrerte</t>
    </r>
    <r>
      <rPr>
        <sz val="11"/>
        <rFont val="Calibri"/>
        <family val="2"/>
        <scheme val="minor"/>
      </rPr>
      <t xml:space="preserve"> kulturlandskap</t>
    </r>
  </si>
  <si>
    <r>
      <rPr>
        <b/>
        <sz val="11"/>
        <rFont val="Calibri"/>
        <family val="2"/>
        <scheme val="minor"/>
      </rPr>
      <t>Tilfredsstillende registrerte</t>
    </r>
    <r>
      <rPr>
        <sz val="11"/>
        <rFont val="Calibri"/>
        <family val="2"/>
        <scheme val="minor"/>
      </rPr>
      <t xml:space="preserve"> hageanlegg</t>
    </r>
  </si>
  <si>
    <r>
      <rPr>
        <b/>
        <sz val="11"/>
        <rFont val="Calibri"/>
        <family val="2"/>
        <scheme val="minor"/>
      </rPr>
      <t xml:space="preserve">Digitaliserte </t>
    </r>
    <r>
      <rPr>
        <sz val="11"/>
        <rFont val="Calibri"/>
        <family val="2"/>
        <scheme val="minor"/>
      </rPr>
      <t>kunsthistoriske gjenstander</t>
    </r>
  </si>
  <si>
    <r>
      <rPr>
        <b/>
        <sz val="11"/>
        <rFont val="Calibri"/>
        <family val="2"/>
        <scheme val="minor"/>
      </rPr>
      <t>Digitaliserte</t>
    </r>
    <r>
      <rPr>
        <sz val="11"/>
        <rFont val="Calibri"/>
        <family val="2"/>
        <scheme val="minor"/>
      </rPr>
      <t xml:space="preserve"> kulturhistoriske gjenstander</t>
    </r>
  </si>
  <si>
    <r>
      <rPr>
        <b/>
        <sz val="11"/>
        <rFont val="Calibri"/>
        <family val="2"/>
        <scheme val="minor"/>
      </rPr>
      <t>Digitaliserte</t>
    </r>
    <r>
      <rPr>
        <sz val="11"/>
        <rFont val="Calibri"/>
        <family val="2"/>
        <scheme val="minor"/>
      </rPr>
      <t xml:space="preserve"> arkeologiske gjenstander</t>
    </r>
  </si>
  <si>
    <r>
      <rPr>
        <b/>
        <sz val="11"/>
        <rFont val="Calibri"/>
        <family val="2"/>
        <scheme val="minor"/>
      </rPr>
      <t>Digitaliserte</t>
    </r>
    <r>
      <rPr>
        <sz val="11"/>
        <rFont val="Calibri"/>
        <family val="2"/>
        <scheme val="minor"/>
      </rPr>
      <t xml:space="preserve"> naturhistoriske gjenstander</t>
    </r>
  </si>
  <si>
    <r>
      <rPr>
        <b/>
        <sz val="11"/>
        <rFont val="Calibri"/>
        <family val="2"/>
        <scheme val="minor"/>
      </rPr>
      <t>Digitaliserte</t>
    </r>
    <r>
      <rPr>
        <sz val="11"/>
        <rFont val="Calibri"/>
        <family val="2"/>
        <scheme val="minor"/>
      </rPr>
      <t xml:space="preserve"> fotografier</t>
    </r>
  </si>
  <si>
    <r>
      <rPr>
        <b/>
        <sz val="11"/>
        <rFont val="Calibri"/>
        <family val="2"/>
        <scheme val="minor"/>
      </rPr>
      <t xml:space="preserve">Digitaliserte </t>
    </r>
    <r>
      <rPr>
        <sz val="11"/>
        <rFont val="Calibri"/>
        <family val="2"/>
        <scheme val="minor"/>
      </rPr>
      <t>farkoster (båter/fartøy/ skip)</t>
    </r>
  </si>
  <si>
    <r>
      <rPr>
        <b/>
        <sz val="11"/>
        <rFont val="Calibri"/>
        <family val="2"/>
        <scheme val="minor"/>
      </rPr>
      <t>Digitaliserte</t>
    </r>
    <r>
      <rPr>
        <sz val="11"/>
        <rFont val="Calibri"/>
        <family val="2"/>
        <scheme val="minor"/>
      </rPr>
      <t xml:space="preserve"> kulturhistoriske bygninger</t>
    </r>
  </si>
  <si>
    <r>
      <rPr>
        <b/>
        <sz val="11"/>
        <rFont val="Calibri"/>
        <family val="2"/>
        <scheme val="minor"/>
      </rPr>
      <t>Digitaliserte</t>
    </r>
    <r>
      <rPr>
        <sz val="11"/>
        <rFont val="Calibri"/>
        <family val="2"/>
        <scheme val="minor"/>
      </rPr>
      <t xml:space="preserve"> teknisk-industrielle anlegg</t>
    </r>
  </si>
  <si>
    <r>
      <rPr>
        <b/>
        <sz val="11"/>
        <rFont val="Calibri"/>
        <family val="2"/>
        <scheme val="minor"/>
      </rPr>
      <t>Digitaliserte</t>
    </r>
    <r>
      <rPr>
        <sz val="11"/>
        <rFont val="Calibri"/>
        <family val="2"/>
        <scheme val="minor"/>
      </rPr>
      <t xml:space="preserve"> kulturlandskap</t>
    </r>
  </si>
  <si>
    <r>
      <rPr>
        <b/>
        <sz val="11"/>
        <rFont val="Calibri"/>
        <family val="2"/>
        <scheme val="minor"/>
      </rPr>
      <t>Digitaliserte</t>
    </r>
    <r>
      <rPr>
        <sz val="11"/>
        <rFont val="Calibri"/>
        <family val="2"/>
        <scheme val="minor"/>
      </rPr>
      <t xml:space="preserve"> hageanlegg</t>
    </r>
  </si>
  <si>
    <r>
      <t xml:space="preserve">Kulturhistoriske gjenstander </t>
    </r>
    <r>
      <rPr>
        <b/>
        <sz val="11"/>
        <rFont val="Calibri"/>
        <family val="2"/>
        <scheme val="minor"/>
      </rPr>
      <t>tilgjengeliggjort på internett med digital representasjon</t>
    </r>
  </si>
  <si>
    <r>
      <t xml:space="preserve">Arkeologiske gjenstander </t>
    </r>
    <r>
      <rPr>
        <b/>
        <sz val="11"/>
        <rFont val="Calibri"/>
        <family val="2"/>
        <scheme val="minor"/>
      </rPr>
      <t>tilgjengeliggjort på internett med digital representasjon</t>
    </r>
  </si>
  <si>
    <r>
      <t xml:space="preserve">Naturhistoriske gjenstander </t>
    </r>
    <r>
      <rPr>
        <b/>
        <sz val="11"/>
        <rFont val="Calibri"/>
        <family val="2"/>
        <scheme val="minor"/>
      </rPr>
      <t>tilgjengeliggjort på internett med digital representasjon</t>
    </r>
  </si>
  <si>
    <r>
      <t xml:space="preserve">Fotografier </t>
    </r>
    <r>
      <rPr>
        <b/>
        <sz val="11"/>
        <rFont val="Calibri"/>
        <family val="2"/>
        <scheme val="minor"/>
      </rPr>
      <t>tilgjengeliggjort på internett med digital representasjon</t>
    </r>
  </si>
  <si>
    <r>
      <t xml:space="preserve">Farkoster (båter/fartøy/ skip) </t>
    </r>
    <r>
      <rPr>
        <b/>
        <sz val="11"/>
        <rFont val="Calibri"/>
        <family val="2"/>
        <scheme val="minor"/>
      </rPr>
      <t>tilgjengeliggjort på internett med digital representasjon</t>
    </r>
  </si>
  <si>
    <r>
      <t xml:space="preserve">Kulturhistoriske bygninger </t>
    </r>
    <r>
      <rPr>
        <b/>
        <sz val="11"/>
        <rFont val="Calibri"/>
        <family val="2"/>
        <scheme val="minor"/>
      </rPr>
      <t>tilgjengeliggjort på internett med digital representasjon</t>
    </r>
  </si>
  <si>
    <r>
      <t xml:space="preserve">Teknisk-industrielle anlegg </t>
    </r>
    <r>
      <rPr>
        <b/>
        <sz val="11"/>
        <rFont val="Calibri"/>
        <family val="2"/>
        <scheme val="minor"/>
      </rPr>
      <t>tilgjengeliggjort på internett med digital representasjon</t>
    </r>
  </si>
  <si>
    <r>
      <t xml:space="preserve">Kulturlandskap </t>
    </r>
    <r>
      <rPr>
        <b/>
        <sz val="11"/>
        <rFont val="Calibri"/>
        <family val="2"/>
        <scheme val="minor"/>
      </rPr>
      <t>tilgjengeliggjort på internett med digital representasjon</t>
    </r>
  </si>
  <si>
    <r>
      <t xml:space="preserve">Kunsthistoriske gjenstander </t>
    </r>
    <r>
      <rPr>
        <b/>
        <sz val="11"/>
        <rFont val="Calibri"/>
        <family val="2"/>
        <scheme val="minor"/>
      </rPr>
      <t>tilgjengeliggjort på internett med digital representasjon</t>
    </r>
  </si>
  <si>
    <r>
      <t xml:space="preserve">Hageanlegg </t>
    </r>
    <r>
      <rPr>
        <b/>
        <sz val="11"/>
        <rFont val="Calibri"/>
        <family val="2"/>
        <scheme val="minor"/>
      </rPr>
      <t>tilgjengeliggjort på internett med digital representasjon</t>
    </r>
  </si>
  <si>
    <r>
      <t xml:space="preserve">Oppbevaringsforhold: Prosentvis del av samlingene pr. 31.12 som oppbevares under forhold som er: </t>
    </r>
    <r>
      <rPr>
        <i/>
        <sz val="11"/>
        <rFont val="Calibri"/>
        <family val="2"/>
        <scheme val="minor"/>
      </rPr>
      <t>Svært gode;</t>
    </r>
    <r>
      <rPr>
        <sz val="11"/>
        <rFont val="Calibri"/>
        <family val="2"/>
        <scheme val="minor"/>
      </rPr>
      <t xml:space="preserve"> </t>
    </r>
    <r>
      <rPr>
        <i/>
        <sz val="11"/>
        <rFont val="Calibri"/>
        <family val="2"/>
        <scheme val="minor"/>
      </rPr>
      <t>Tilfredsstillende; Ikke tilfredsstillende; Dårlige</t>
    </r>
  </si>
  <si>
    <t>Avdeling:</t>
  </si>
  <si>
    <t>Vurdering av basisdokumentasjon</t>
  </si>
  <si>
    <t>Vurdering av oppbevaringsforhold</t>
  </si>
  <si>
    <t>Vurdering av besøksutvikling</t>
  </si>
  <si>
    <r>
      <t xml:space="preserve">Egenproduserte vandreutstillinger i drift </t>
    </r>
    <r>
      <rPr>
        <b/>
        <sz val="11"/>
        <rFont val="Calibri"/>
        <family val="2"/>
        <scheme val="minor"/>
      </rPr>
      <t>totalt</t>
    </r>
  </si>
  <si>
    <r>
      <t xml:space="preserve">Egenproduserte vandreutstillinger i drift </t>
    </r>
    <r>
      <rPr>
        <b/>
        <sz val="11"/>
        <rFont val="Calibri"/>
        <family val="2"/>
        <scheme val="minor"/>
      </rPr>
      <t>nye i løpet av året</t>
    </r>
  </si>
  <si>
    <t>402</t>
  </si>
  <si>
    <t>Vurdering av målgruppearbeid</t>
  </si>
  <si>
    <r>
      <t xml:space="preserve">Årsverk i faste stillinger </t>
    </r>
    <r>
      <rPr>
        <b/>
        <sz val="11"/>
        <rFont val="Calibri"/>
        <family val="2"/>
        <scheme val="minor"/>
      </rPr>
      <t>kvinner</t>
    </r>
  </si>
  <si>
    <r>
      <t xml:space="preserve">Årsverk i faste stillinger </t>
    </r>
    <r>
      <rPr>
        <b/>
        <sz val="11"/>
        <rFont val="Calibri"/>
        <family val="2"/>
        <scheme val="minor"/>
      </rPr>
      <t>menn</t>
    </r>
  </si>
  <si>
    <r>
      <t xml:space="preserve">Årsverk midlertidig engasjerte (ikke på arbeidsmarkedstiltak) </t>
    </r>
    <r>
      <rPr>
        <b/>
        <sz val="11"/>
        <rFont val="Calibri"/>
        <family val="2"/>
        <scheme val="minor"/>
      </rPr>
      <t>kvinner</t>
    </r>
  </si>
  <si>
    <r>
      <t xml:space="preserve">Årsverk midlertidig engasjerte (ikke på arbeidsmarkedstiltak) </t>
    </r>
    <r>
      <rPr>
        <b/>
        <sz val="11"/>
        <rFont val="Calibri"/>
        <family val="2"/>
        <scheme val="minor"/>
      </rPr>
      <t>menn</t>
    </r>
  </si>
  <si>
    <r>
      <t xml:space="preserve">Årsverk engasjerte gjennom arbeidsmarkedstiltak </t>
    </r>
    <r>
      <rPr>
        <b/>
        <sz val="11"/>
        <rFont val="Calibri"/>
        <family val="2"/>
        <scheme val="minor"/>
      </rPr>
      <t>kvinner</t>
    </r>
  </si>
  <si>
    <r>
      <t xml:space="preserve">Årsverk engasjerte gjennom arbeidsmarkedstiltak </t>
    </r>
    <r>
      <rPr>
        <b/>
        <sz val="11"/>
        <rFont val="Calibri"/>
        <family val="2"/>
        <scheme val="minor"/>
      </rPr>
      <t>menn</t>
    </r>
  </si>
  <si>
    <r>
      <t xml:space="preserve">Årsverk lærlinger </t>
    </r>
    <r>
      <rPr>
        <b/>
        <sz val="11"/>
        <rFont val="Calibri"/>
        <family val="2"/>
        <scheme val="minor"/>
      </rPr>
      <t>kvinner</t>
    </r>
  </si>
  <si>
    <r>
      <t xml:space="preserve">Årsverk lærlinger </t>
    </r>
    <r>
      <rPr>
        <b/>
        <sz val="11"/>
        <rFont val="Calibri"/>
        <family val="2"/>
        <scheme val="minor"/>
      </rPr>
      <t>menn</t>
    </r>
  </si>
  <si>
    <r>
      <t xml:space="preserve">Årsverk daglig leder </t>
    </r>
    <r>
      <rPr>
        <b/>
        <sz val="11"/>
        <rFont val="Calibri"/>
        <family val="2"/>
        <scheme val="minor"/>
      </rPr>
      <t>kvinner</t>
    </r>
  </si>
  <si>
    <r>
      <t xml:space="preserve">Årsverk daglig leder </t>
    </r>
    <r>
      <rPr>
        <b/>
        <sz val="11"/>
        <rFont val="Calibri"/>
        <family val="2"/>
        <scheme val="minor"/>
      </rPr>
      <t>menn</t>
    </r>
  </si>
  <si>
    <r>
      <t xml:space="preserve">Antall </t>
    </r>
    <r>
      <rPr>
        <b/>
        <sz val="11"/>
        <rFont val="Calibri"/>
        <family val="2"/>
        <scheme val="minor"/>
      </rPr>
      <t xml:space="preserve">nyåpnete </t>
    </r>
    <r>
      <rPr>
        <sz val="11"/>
        <rFont val="Calibri"/>
        <family val="2"/>
        <scheme val="minor"/>
      </rPr>
      <t>kulturhistoriske bygninger</t>
    </r>
  </si>
  <si>
    <r>
      <t xml:space="preserve">Antall kulturhistoriske bygninger åpne for publikum </t>
    </r>
    <r>
      <rPr>
        <b/>
        <sz val="11"/>
        <rFont val="Calibri"/>
        <family val="2"/>
        <scheme val="minor"/>
      </rPr>
      <t>totalt</t>
    </r>
  </si>
  <si>
    <t>Pris på ordinær voksenbillett (NOK) :</t>
  </si>
  <si>
    <r>
      <t xml:space="preserve">Årsverk kunst-, kultur- og naturfaglig personale </t>
    </r>
    <r>
      <rPr>
        <b/>
        <sz val="11"/>
        <rFont val="Calibri"/>
        <family val="2"/>
        <scheme val="minor"/>
      </rPr>
      <t>kvinner</t>
    </r>
  </si>
  <si>
    <r>
      <t xml:space="preserve">Årsverk kunst-, kultur- og naturfaglig personale </t>
    </r>
    <r>
      <rPr>
        <b/>
        <sz val="11"/>
        <rFont val="Calibri"/>
        <family val="2"/>
        <scheme val="minor"/>
      </rPr>
      <t>menn</t>
    </r>
  </si>
  <si>
    <r>
      <t xml:space="preserve">Årsverk administrativt personale </t>
    </r>
    <r>
      <rPr>
        <b/>
        <sz val="11"/>
        <rFont val="Calibri"/>
        <family val="2"/>
        <scheme val="minor"/>
      </rPr>
      <t>kvinner</t>
    </r>
  </si>
  <si>
    <r>
      <t xml:space="preserve">Årsverk administrativt personale </t>
    </r>
    <r>
      <rPr>
        <b/>
        <sz val="11"/>
        <rFont val="Calibri"/>
        <family val="2"/>
        <scheme val="minor"/>
      </rPr>
      <t>menn</t>
    </r>
  </si>
  <si>
    <r>
      <t xml:space="preserve">Årsverk teknisk personale </t>
    </r>
    <r>
      <rPr>
        <b/>
        <sz val="11"/>
        <rFont val="Calibri"/>
        <family val="2"/>
        <scheme val="minor"/>
      </rPr>
      <t>kvinner</t>
    </r>
  </si>
  <si>
    <r>
      <t xml:space="preserve">Årsverk teknisk personale </t>
    </r>
    <r>
      <rPr>
        <b/>
        <sz val="11"/>
        <rFont val="Calibri"/>
        <family val="2"/>
        <scheme val="minor"/>
      </rPr>
      <t>menn</t>
    </r>
  </si>
  <si>
    <t>Årsverk frivillige/ubetalte årsverk</t>
  </si>
  <si>
    <t>(kontroll: maks 100%)</t>
  </si>
  <si>
    <t>Oppbevaringsforhold for kulturhistoriske gjenstander</t>
  </si>
  <si>
    <t>Oppbevaringsforhold for kunsthistoriske gjenstander</t>
  </si>
  <si>
    <t>Oppbevaringsforhold  arkeologiske gjenstander</t>
  </si>
  <si>
    <t>Oppbevaringsforhold naturhistoriske gjenstander</t>
  </si>
  <si>
    <t>Oppbevaringsforhold fotografier</t>
  </si>
  <si>
    <t>Oppbevaringsforhold farkoster</t>
  </si>
  <si>
    <t>Har museet levende samlinger? Dersom en av avdelingene svarer "Ja" endrer svaret seg her til "Ja".</t>
  </si>
  <si>
    <t>Har museet arkivmateriale/kildesamlinger? (Se bort fra eget saksarkiv) Dersom en av avdelingene svarer "Ja" endrer svaret seg her til "Ja".</t>
  </si>
  <si>
    <t>HAGEANLEGG</t>
  </si>
  <si>
    <t>TEKNISK- INDUSTRIELLE ANLEGG</t>
  </si>
  <si>
    <t>KULTURHISTORISKE BYGNINGER</t>
  </si>
  <si>
    <t>FOTOGRAFIER</t>
  </si>
  <si>
    <t>NATURHISTORISKE GJENSTANDER</t>
  </si>
  <si>
    <t>ARKEOLOGISKE GJENSTANDER</t>
  </si>
  <si>
    <t>KULTURHISTORISKE GJENSTANDER</t>
  </si>
  <si>
    <t>KUNSTHISTORISKE GJENSTANDER</t>
  </si>
  <si>
    <t>FARKOSTER</t>
  </si>
  <si>
    <t>KULTURLANDSKAP</t>
  </si>
  <si>
    <t>Antall lønnede årsverk fordelt etter type stilling</t>
  </si>
  <si>
    <t>ANTALL JA</t>
  </si>
  <si>
    <t>ANTALL AVD. TOTALT</t>
  </si>
  <si>
    <t>(ANTALL AVD. TOTALT)</t>
  </si>
  <si>
    <t>(393)</t>
  </si>
  <si>
    <t>Pris på ordinær voksenbillett (henter snitt av billettpriser):</t>
  </si>
  <si>
    <t>Pris på ordinær barnebillett  (henter snitt av billettpriser):</t>
  </si>
  <si>
    <t>Billettsalg (teller antall "Ja" fra avdelingene)</t>
  </si>
  <si>
    <t>Automatisk registrering, telleapparat eller elektronisk registrering... (teller antall "Ja" fra avdelingene)</t>
  </si>
  <si>
    <t>Manuell registrering  (teller antall "Ja" fra avdelingene)</t>
  </si>
  <si>
    <t>Anslag  (teller antall "Ja" fra avdelingene)</t>
  </si>
  <si>
    <t>Antall barn og unge som har deltatt i pedagogiske opplegg</t>
  </si>
  <si>
    <r>
      <t xml:space="preserve">- av disse, antall barn i grunnskole og vgs som deltok i tiltak knyttet til </t>
    </r>
    <r>
      <rPr>
        <i/>
        <sz val="11"/>
        <rFont val="Calibri"/>
        <family val="2"/>
        <scheme val="minor"/>
      </rPr>
      <t>Den kulturelle skolesekken</t>
    </r>
  </si>
  <si>
    <t>Har museet internettbaserte pedagogiske opplegg for barn og unge - ikke vanlige omvisninger  (teller antall "Ja" fra avdelingene)?</t>
  </si>
  <si>
    <t>Tilbyr museet formidling på tysk  (teller antall "Ja" fra avdelingene)</t>
  </si>
  <si>
    <r>
      <t xml:space="preserve">Prosentdel av kunsthistoriske gjenstander som oppbevares under </t>
    </r>
    <r>
      <rPr>
        <b/>
        <sz val="11"/>
        <rFont val="Calibri"/>
        <family val="2"/>
        <scheme val="minor"/>
      </rPr>
      <t>Svært gode forhold</t>
    </r>
  </si>
  <si>
    <r>
      <t xml:space="preserve">Prosentdel av kunsthistoriske gjenstander som oppbevares under </t>
    </r>
    <r>
      <rPr>
        <b/>
        <sz val="11"/>
        <rFont val="Calibri"/>
        <family val="2"/>
        <scheme val="minor"/>
      </rPr>
      <t>Tilfredsstillende forhold</t>
    </r>
  </si>
  <si>
    <r>
      <t xml:space="preserve">Prosentdel av kunsthistoriske gjenstander som oppbevares under </t>
    </r>
    <r>
      <rPr>
        <b/>
        <sz val="11"/>
        <rFont val="Calibri"/>
        <family val="2"/>
        <scheme val="minor"/>
      </rPr>
      <t>Ikke tilfredsstillende forhold</t>
    </r>
  </si>
  <si>
    <r>
      <t xml:space="preserve">Prosentdel av kunsthistoriske gjenstander som oppbevares under </t>
    </r>
    <r>
      <rPr>
        <b/>
        <sz val="11"/>
        <rFont val="Calibri"/>
        <family val="2"/>
        <scheme val="minor"/>
      </rPr>
      <t>Dårlige forhold</t>
    </r>
  </si>
  <si>
    <r>
      <t xml:space="preserve">Prosentdel kulturhistoriske gjenstander som oppbevares under </t>
    </r>
    <r>
      <rPr>
        <b/>
        <sz val="11"/>
        <rFont val="Calibri"/>
        <family val="2"/>
        <scheme val="minor"/>
      </rPr>
      <t>Svært gode forhold</t>
    </r>
  </si>
  <si>
    <r>
      <t xml:space="preserve">Prosentdel kulturhistoriske gjenstander som oppbevares under </t>
    </r>
    <r>
      <rPr>
        <b/>
        <sz val="11"/>
        <rFont val="Calibri"/>
        <family val="2"/>
        <scheme val="minor"/>
      </rPr>
      <t>Tilfredsstillende forhold</t>
    </r>
  </si>
  <si>
    <r>
      <t xml:space="preserve">Prosentdel kulturhistoriske gjenstander som oppbevares under </t>
    </r>
    <r>
      <rPr>
        <b/>
        <sz val="11"/>
        <rFont val="Calibri"/>
        <family val="2"/>
        <scheme val="minor"/>
      </rPr>
      <t>Ikke tilfredsstillende forhold</t>
    </r>
  </si>
  <si>
    <r>
      <t xml:space="preserve">Prosentdel kulturhistoriske gjenstander som oppbevares under </t>
    </r>
    <r>
      <rPr>
        <b/>
        <sz val="11"/>
        <rFont val="Calibri"/>
        <family val="2"/>
        <scheme val="minor"/>
      </rPr>
      <t>Dårlige forhold</t>
    </r>
  </si>
  <si>
    <r>
      <t xml:space="preserve">Prosentdel arkeologiske gjenstander som oppbevares under </t>
    </r>
    <r>
      <rPr>
        <b/>
        <sz val="11"/>
        <rFont val="Calibri"/>
        <family val="2"/>
        <scheme val="minor"/>
      </rPr>
      <t>Svært gode forhold</t>
    </r>
  </si>
  <si>
    <r>
      <t xml:space="preserve">Prosentdel arkeologiske gjenstander som oppbevares under </t>
    </r>
    <r>
      <rPr>
        <b/>
        <sz val="11"/>
        <rFont val="Calibri"/>
        <family val="2"/>
        <scheme val="minor"/>
      </rPr>
      <t>Tilfredsstillende forhold</t>
    </r>
  </si>
  <si>
    <r>
      <t>Prosentdel arkeologiske gjenstander som oppbevares under I</t>
    </r>
    <r>
      <rPr>
        <b/>
        <sz val="11"/>
        <rFont val="Calibri"/>
        <family val="2"/>
        <scheme val="minor"/>
      </rPr>
      <t>kke tilfredsstillende forhold</t>
    </r>
  </si>
  <si>
    <r>
      <t xml:space="preserve">Prosentdel arkeologiske gjenstander som oppbevares under </t>
    </r>
    <r>
      <rPr>
        <b/>
        <sz val="11"/>
        <rFont val="Calibri"/>
        <family val="2"/>
        <scheme val="minor"/>
      </rPr>
      <t>Dårlige forhold</t>
    </r>
  </si>
  <si>
    <r>
      <t xml:space="preserve">Prosentdel naturhistoriske gjenstander som oppbevares under </t>
    </r>
    <r>
      <rPr>
        <b/>
        <sz val="11"/>
        <rFont val="Calibri"/>
        <family val="2"/>
        <scheme val="minor"/>
      </rPr>
      <t>Svært gode forhold</t>
    </r>
  </si>
  <si>
    <r>
      <t xml:space="preserve">Prosentdel naturhistoriske gjenstander som oppbevares under </t>
    </r>
    <r>
      <rPr>
        <b/>
        <sz val="11"/>
        <rFont val="Calibri"/>
        <family val="2"/>
        <scheme val="minor"/>
      </rPr>
      <t>Tilfredsstillende forhold</t>
    </r>
  </si>
  <si>
    <r>
      <t xml:space="preserve">Prosentdel naturhistoriske gjenstander som oppbevares under </t>
    </r>
    <r>
      <rPr>
        <b/>
        <sz val="11"/>
        <rFont val="Calibri"/>
        <family val="2"/>
        <scheme val="minor"/>
      </rPr>
      <t>Ikke tilfredsstillende forhold</t>
    </r>
  </si>
  <si>
    <r>
      <t xml:space="preserve">Prosentdel naturhistoriske gjenstander som oppbevares under </t>
    </r>
    <r>
      <rPr>
        <b/>
        <sz val="11"/>
        <rFont val="Calibri"/>
        <family val="2"/>
        <scheme val="minor"/>
      </rPr>
      <t>Dårlige forhold</t>
    </r>
  </si>
  <si>
    <r>
      <t xml:space="preserve">Prosentdel fotografier som oppbevares under </t>
    </r>
    <r>
      <rPr>
        <b/>
        <sz val="11"/>
        <rFont val="Calibri"/>
        <family val="2"/>
        <scheme val="minor"/>
      </rPr>
      <t>Svært gode forhold</t>
    </r>
  </si>
  <si>
    <r>
      <t xml:space="preserve">Prosentdel fotografier som oppbevares under </t>
    </r>
    <r>
      <rPr>
        <b/>
        <sz val="11"/>
        <rFont val="Calibri"/>
        <family val="2"/>
        <scheme val="minor"/>
      </rPr>
      <t>Tilfredsstillende forhold</t>
    </r>
  </si>
  <si>
    <r>
      <t xml:space="preserve">Prosentdel fotografier som oppbevares under </t>
    </r>
    <r>
      <rPr>
        <b/>
        <sz val="11"/>
        <rFont val="Calibri"/>
        <family val="2"/>
        <scheme val="minor"/>
      </rPr>
      <t>Ikke tilfredsstillende forhold</t>
    </r>
  </si>
  <si>
    <r>
      <t xml:space="preserve">Prosentdel fotografier som oppbevares under </t>
    </r>
    <r>
      <rPr>
        <b/>
        <sz val="11"/>
        <rFont val="Calibri"/>
        <family val="2"/>
        <scheme val="minor"/>
      </rPr>
      <t>Dårlige forhold</t>
    </r>
  </si>
  <si>
    <r>
      <t xml:space="preserve">Prosentdel farkoster (båter/fartøy/ skip) som oppbevares under </t>
    </r>
    <r>
      <rPr>
        <b/>
        <sz val="11"/>
        <rFont val="Calibri"/>
        <family val="2"/>
        <scheme val="minor"/>
      </rPr>
      <t>Svært gode forhold</t>
    </r>
  </si>
  <si>
    <r>
      <t xml:space="preserve">Prosentdel farkoster (båter/fartøy/ skip) som oppbevares under </t>
    </r>
    <r>
      <rPr>
        <b/>
        <sz val="11"/>
        <rFont val="Calibri"/>
        <family val="2"/>
        <scheme val="minor"/>
      </rPr>
      <t>Tilfredsstillende forhold</t>
    </r>
  </si>
  <si>
    <r>
      <t xml:space="preserve">Prosentdel farkoster (båter/fartøy/ skip) som oppbevares under </t>
    </r>
    <r>
      <rPr>
        <b/>
        <sz val="11"/>
        <rFont val="Calibri"/>
        <family val="2"/>
        <scheme val="minor"/>
      </rPr>
      <t>Ikke tilfredsstillende forhold</t>
    </r>
  </si>
  <si>
    <r>
      <t xml:space="preserve">Prosentdel farkoster (båter/fartøy/ skip) som oppbevares under </t>
    </r>
    <r>
      <rPr>
        <b/>
        <sz val="11"/>
        <rFont val="Calibri"/>
        <family val="2"/>
        <scheme val="minor"/>
      </rPr>
      <t>Dårlige forhold</t>
    </r>
  </si>
  <si>
    <t>050</t>
  </si>
  <si>
    <t>Bygningsmassen totalt (bruttoareal på grunnflate i kvadratmeter)</t>
  </si>
  <si>
    <t>Kulturlandskap (totalt areal i dekar)</t>
  </si>
  <si>
    <t>Hageanlegg (totalt areal i dekar)</t>
  </si>
  <si>
    <t>Brutto areal på Bygningsmassen totalt (grunnflate i kvadratmeter)</t>
  </si>
  <si>
    <t>Brutto areal Kulturlandskap (dekar)</t>
  </si>
  <si>
    <t>Brutto areal Hageanlegg (dekar)</t>
  </si>
  <si>
    <r>
      <t xml:space="preserve">Tilvekst av kulturhistoriske bygninger  datert </t>
    </r>
    <r>
      <rPr>
        <b/>
        <sz val="11"/>
        <rFont val="Calibri"/>
        <family val="2"/>
        <scheme val="minor"/>
      </rPr>
      <t>1946-</t>
    </r>
  </si>
  <si>
    <t>Gi en vurdering av registrering, digitalisering og tilgjengeliggjøring av samlinger og anlegg. Inntil 1000 tegn.</t>
  </si>
  <si>
    <t>Antall ansatte med autorisasjon som konservator NMF (Norges museumsforbund)</t>
  </si>
  <si>
    <t>Formidlingsplaner</t>
  </si>
  <si>
    <t>(Sjekk)</t>
  </si>
  <si>
    <t>(394)</t>
  </si>
  <si>
    <t>(395)</t>
  </si>
  <si>
    <t>Gi en vurdering oppbevaringsforhold og tilstand for samlinger og anlegg. Inntil 1000 tegn.</t>
  </si>
  <si>
    <t>Gi en vurdering av utviklingen i besøk siste 5 år, kommenter både antall og type besøk. Inntil 1000 tegn.</t>
  </si>
  <si>
    <t>Gi en vurdering av museets målgruppearbeid. Inntil 1000 tegn.</t>
  </si>
  <si>
    <t>Spesifiser hvilke nettverk og nettverksprosjekter og gi en vurdering av museets nettverksarbeid. Inntil 1000 tegn.</t>
  </si>
  <si>
    <t>Generelle kommentarer. Inntil 2000 tegn.</t>
  </si>
  <si>
    <t>Skjemaet er utviklet av Kulturrådet som en hjelp til å forberede innlevering av statistikk fra museer med flere avdelinger.</t>
  </si>
  <si>
    <t>Inngangsbillett/adgangspenger (besvares kun på arenanivå)</t>
  </si>
  <si>
    <t>Ordninger med gratis adgang (besvares kun på arenanivå)</t>
  </si>
  <si>
    <t>Navn på formidlingsarenaen</t>
  </si>
  <si>
    <t>Intern eller ekstern formidlingsarena?</t>
  </si>
  <si>
    <t>Postnummer</t>
  </si>
  <si>
    <t>Poststed</t>
  </si>
  <si>
    <t>Publiserte planokumenter</t>
  </si>
  <si>
    <t>Spesielt for kunstmuseer (besvares kun av kunstmuseer)</t>
  </si>
  <si>
    <t>Tilfredsstillende registreringer, digitalisering og tilgjengeliggjøring på internett med digital representasjon totalt per 31.12.</t>
  </si>
  <si>
    <t>Navn på formidlingsarenaer/avdelinger</t>
  </si>
  <si>
    <t>Kunst/kunstindustri/design</t>
  </si>
  <si>
    <t>Kulturhistorie</t>
  </si>
  <si>
    <t>Arkeologi</t>
  </si>
  <si>
    <t>Naturhistorie</t>
  </si>
  <si>
    <t>Teknisk-industrielt anlegg</t>
  </si>
  <si>
    <t>Annet</t>
  </si>
  <si>
    <t>Er formidlingsarenaen intern eller ekstern? (intern i betydningen "en del av museets egne bygg og anlegg", ekstern i betydningen museet har drevet formidling på andre arenaer enn sine egne bygg og anlegg)</t>
  </si>
  <si>
    <t>Spesifiser kategori (frivillig kommentarfelt til arenakategori)</t>
  </si>
  <si>
    <t>Besøksadresse</t>
  </si>
  <si>
    <t>Om formidlingsarenaen (besvares kun på arenanivå, resultatene behandles også kun på arenanivå)</t>
  </si>
  <si>
    <t xml:space="preserve">Måltall besøk </t>
  </si>
  <si>
    <t>Hva baserte tellingene seg på (besvares kun på arenanivå)</t>
  </si>
  <si>
    <t>Utstillinger (NYTT AV ÅRET - DET SKILLES IKKE MELLOM BASISUTSTILLINGER OG TEMPORÆRE UTSTILLINGER)</t>
  </si>
  <si>
    <t>Utstillinger (besvares kun på arenanivå)</t>
  </si>
  <si>
    <t>Forening/lag/innretning</t>
  </si>
  <si>
    <t>Stiftelse</t>
  </si>
  <si>
    <t>Aksjeselskap</t>
  </si>
  <si>
    <t>Enkeltpersonsforetak</t>
  </si>
  <si>
    <t>ANS Ansvarlig selskap</t>
  </si>
  <si>
    <t>IKS Interkommunalt selskap</t>
  </si>
  <si>
    <t>BA - selskap med begrenset ansvar</t>
  </si>
  <si>
    <t>Kommunal virksomhet</t>
  </si>
  <si>
    <t>Fylkeskommunal virksomhet</t>
  </si>
  <si>
    <t>Statlig virksomhet</t>
  </si>
  <si>
    <t>HVOR ER SPØRSMÅLET I SKJEMAENE PÅ ALTINN?</t>
  </si>
  <si>
    <t xml:space="preserve">                SPØRSMÅL/OVERSKRIFTER</t>
  </si>
  <si>
    <t xml:space="preserve">Antall gjenstander, fotografier, anlegg </t>
  </si>
  <si>
    <t>Ekstern</t>
  </si>
  <si>
    <t>Intern</t>
  </si>
  <si>
    <r>
      <t xml:space="preserve">Utstillinger </t>
    </r>
    <r>
      <rPr>
        <b/>
        <sz val="11"/>
        <rFont val="Calibri"/>
        <family val="2"/>
        <scheme val="minor"/>
      </rPr>
      <t>totalt</t>
    </r>
  </si>
  <si>
    <r>
      <t xml:space="preserve">Utstillinger </t>
    </r>
    <r>
      <rPr>
        <b/>
        <sz val="11"/>
        <rFont val="Calibri"/>
        <family val="2"/>
        <scheme val="minor"/>
      </rPr>
      <t>nye i løpet av året</t>
    </r>
  </si>
  <si>
    <t>xxx</t>
  </si>
  <si>
    <t>Egenproduserte vandreutstillinger i drift</t>
  </si>
  <si>
    <t>Hovedskjema i Altinn</t>
  </si>
  <si>
    <t>Underskjema for formidlingsarenaer i Altinn</t>
  </si>
  <si>
    <t>Ikke i skjemaene på Altinn</t>
  </si>
  <si>
    <t>|</t>
  </si>
  <si>
    <t>Kategori arena, hva passer best som beskrivelse på arenaen: 
- Kunst/kunstindustri/design
- Kulturhistorie
- Arkeologi 
- Naturhistorie 
- Teknisk-industrielt anlegg
- Annet</t>
  </si>
  <si>
    <t>Antall kunsthistoriske gjenstander avhendet eller destruert</t>
  </si>
  <si>
    <t>Antall kulturhistoriske gjenstander avhendet  eller destruert</t>
  </si>
  <si>
    <t>Antall arkeologiske gjenstander avhendet  eller destruert</t>
  </si>
  <si>
    <t>Antall naturhistoriske gjenstander avhendet  eller destruert</t>
  </si>
  <si>
    <t>Antall fotografier avhendet  eller destruert</t>
  </si>
  <si>
    <t>Antall farkoster (båter/fartøy/ skip) avhendet  eller destruert</t>
  </si>
  <si>
    <t>Antall kulturhistoriske bygninger (avhendet)  eller destruert</t>
  </si>
  <si>
    <t>Gi en vurdering av registrering, digitalisering og tilgjengeliggjøring av samlinger og anlegg. Inntil 1000 tegn for museet totalt.</t>
  </si>
  <si>
    <t>Gi en vurdering oppbevaringsforhold og tilstand for samlinger og anlegg. Inntil 1000 tegn for museet totalt.</t>
  </si>
  <si>
    <t>Var formidlingsarenaen/avdelingen åpen for publikum?</t>
  </si>
  <si>
    <t>Hvor mange dager var formidlingsarenaen/avdelingen åpent totalt (maks 365 dager)?</t>
  </si>
  <si>
    <t>Var det gratis adgang for alle besøkende i åpningstiden?</t>
  </si>
  <si>
    <t>Antall besøk (Se hjelpetekst)</t>
  </si>
  <si>
    <t>Hadde formidlingsarenaen/avdelingen ordninger som ga gratis adgang i sesonger og/eller enkeltdager / del av dag (f.eks. fast kveld i uka)?</t>
  </si>
  <si>
    <t>Har museet / formidlingsarenaen / avdelingen internettbaserte pedagogiske opplegg for barn og unge?</t>
  </si>
  <si>
    <t>Tilbyr formidlingsarenaen/avdelingen formidlingsopplegg på engelsk</t>
  </si>
  <si>
    <t>Tilbyr formidlingsareanen/avdelingen formidlingsopplegg på tysk</t>
  </si>
  <si>
    <t>Tilbyr museet/formdilngsarenaen/avdelingen formidling på andre språk? Spesifiser:</t>
  </si>
  <si>
    <t>Hva formidles på arenaen?</t>
  </si>
  <si>
    <t>Var formidlingsarenaen åpen for publikum? (dersom én eller flere  avdelinger svarer "Ja" settes svaret her til "Ja")</t>
  </si>
  <si>
    <t>Hvor mange dager var formidlingsarenaen åpen i løpet av året? (her velges tallet fra den avdelingen som har flest åpningsdager)?</t>
  </si>
  <si>
    <t>Var det gratis adgang for alle besøkende? (teller antall "Ja" fra avdelingene)?</t>
  </si>
  <si>
    <t>Var det ordninger som ga gratis adgang i sesonger og/eller enkeltdager / del av dag (f.eks. fast kveld i uka)? (teller antall "Ja" fra avdelingene)</t>
  </si>
  <si>
    <t>Var det gratis adgang for grunnskoleelever hele året? (teller antall "Ja" fra avdelingene)</t>
  </si>
  <si>
    <t>Var det gratis adgang for elever i videregående skoler hele året? (teller antall "Ja" fra avdelingene)</t>
  </si>
  <si>
    <t>Antall besøk i museet (besvares kun på arenanivå, legges sammen til totaltall)</t>
  </si>
  <si>
    <t>Ble de besøkende registrert etter språk eller nasjonalitet?  (teller antall "Ja" fra avdelingene)</t>
  </si>
  <si>
    <t>Antall barn og unge som har deltatt i pedagogiske opplegg (på denne arenaen)?</t>
  </si>
  <si>
    <t>Tilbys formidling på engelsk  på denne arenaen?</t>
  </si>
  <si>
    <t>Tilbys formidling på andre språk ved denne arenaen? Inntil 1000 tegn. Spesifiser:</t>
  </si>
  <si>
    <t>Er formidlingen ved arenaen tilrettelagt for personer med nedsatt funksjonsevne? (teller antall "Ja" fra avdelingene)</t>
  </si>
  <si>
    <t>Er formidlingsarenaen tilrettelagt for personer med nedsatt funksjonsevne? (teller antall "Ja" fra avdelingene)</t>
  </si>
  <si>
    <t>Følger museets hjemmeside DIFIs anbefalinger?</t>
  </si>
  <si>
    <t>Skjema for innhenting av statistikk fra underavdelinger - museumsstatistikk for 2019</t>
  </si>
  <si>
    <t xml:space="preserve">STATISTIKKSPØRSMÅL FOR 2019 TIL MUSEENE MED DRIFTSTILSKUDD FRA KULTURDEPARTEMENTET </t>
  </si>
  <si>
    <t>Avhending og destruksjon i løpet av 2019</t>
  </si>
  <si>
    <t>Forventet totalt besøk 2020</t>
  </si>
  <si>
    <r>
      <t xml:space="preserve">Antall avdelinger/formidlingsarenaer som har lagt inn inforamsjon på arket </t>
    </r>
    <r>
      <rPr>
        <i/>
        <sz val="11"/>
        <rFont val="Calibri"/>
        <family val="2"/>
        <scheme val="minor"/>
      </rPr>
      <t>Avdelinger</t>
    </r>
  </si>
  <si>
    <t>MERK: Vi ber fra om med statistikk for 2019 om antall digitaliserte objekter uavhengig av om de er tilfredsstillende registrert. Antall digitalisert kan med andre ord overstige antall registrert. Dette er nytt av året.</t>
  </si>
  <si>
    <r>
      <t xml:space="preserve">MERK: Fra om med statistikk for 2019 ber vi om </t>
    </r>
    <r>
      <rPr>
        <b/>
        <u/>
        <sz val="11"/>
        <color rgb="FFFF0000"/>
        <rFont val="Arial"/>
        <family val="2"/>
      </rPr>
      <t>antall digitaliserte objekter, uavhengig av om de er tilfredsstillende registrert</t>
    </r>
    <r>
      <rPr>
        <b/>
        <sz val="11"/>
        <color rgb="FFFF0000"/>
        <rFont val="Arial"/>
        <family val="2"/>
      </rPr>
      <t>. Antall digitalisert kan med andre ord overstige antall registrert. Dette er nytt av året.</t>
    </r>
  </si>
  <si>
    <r>
      <t xml:space="preserve">Excelskjemaet viser spørsmålene i museumsstatistikken for 2019 og kan brukes til å samle informasjon fra forskjellige deler av museet, som en forberedelse til utfylling av webskjemaet på www.altinn.no. Bruk hele eller deler av skjemaet etter behov.   
Denne excelboka består av fire ark: </t>
    </r>
    <r>
      <rPr>
        <i/>
        <sz val="10"/>
        <rFont val="Arial"/>
        <family val="2"/>
      </rPr>
      <t>Om skjemaet</t>
    </r>
    <r>
      <rPr>
        <sz val="10"/>
        <rFont val="Arial"/>
        <family val="2"/>
      </rPr>
      <t xml:space="preserve"> (dette), </t>
    </r>
    <r>
      <rPr>
        <i/>
        <sz val="10"/>
        <rFont val="Arial"/>
        <family val="2"/>
      </rPr>
      <t>Museet totalt, Avdelinger</t>
    </r>
    <r>
      <rPr>
        <sz val="10"/>
        <rFont val="Arial"/>
        <family val="2"/>
      </rPr>
      <t xml:space="preserve"> og </t>
    </r>
    <r>
      <rPr>
        <i/>
        <sz val="10"/>
        <rFont val="Arial"/>
        <family val="2"/>
      </rPr>
      <t>Lister.</t>
    </r>
    <r>
      <rPr>
        <sz val="10"/>
        <rFont val="Arial"/>
        <family val="2"/>
      </rPr>
      <t xml:space="preserve"> 
</t>
    </r>
    <r>
      <rPr>
        <b/>
        <i/>
        <sz val="10"/>
        <rFont val="Arial"/>
        <family val="2"/>
      </rPr>
      <t xml:space="preserve">Museet totalt </t>
    </r>
    <r>
      <rPr>
        <sz val="10"/>
        <rFont val="Arial"/>
        <family val="2"/>
      </rPr>
      <t xml:space="preserve">viser alle spørsmålene i museumsstatistikken (kolonne B) og hvilken del av statistikkskjemaet de tilhører (kolonne A) - enten det er </t>
    </r>
    <r>
      <rPr>
        <i/>
        <sz val="10"/>
        <rFont val="Arial"/>
        <family val="2"/>
      </rPr>
      <t>hovedskjemaet</t>
    </r>
    <r>
      <rPr>
        <sz val="10"/>
        <rFont val="Arial"/>
        <family val="2"/>
      </rPr>
      <t xml:space="preserve">, der opplysninger som gjelder hele museet skal legges inn, eller </t>
    </r>
    <r>
      <rPr>
        <i/>
        <sz val="10"/>
        <rFont val="Arial"/>
        <family val="2"/>
      </rPr>
      <t xml:space="preserve">underskjema for formidlingsavdelinger </t>
    </r>
    <r>
      <rPr>
        <sz val="10"/>
        <rFont val="Arial"/>
        <family val="2"/>
      </rPr>
      <t xml:space="preserve">der arenavis informasjon skal registreres. Feltene for selve informasjonen er enten lysegrå, grønne eller oransje. De grønne feltene gjelder for hele organisasjonen og kan bare fylles ut på dette arket i excelboka. De grå feltene er låst for direkte redigering. De beregner og henter informasjon fra arket </t>
    </r>
    <r>
      <rPr>
        <i/>
        <sz val="10"/>
        <rFont val="Arial"/>
        <family val="2"/>
      </rPr>
      <t>Avdelinger -</t>
    </r>
    <r>
      <rPr>
        <sz val="10"/>
        <rFont val="Arial"/>
        <family val="2"/>
      </rPr>
      <t xml:space="preserve"> og opplysningene må registreres der. De oransje feltene henter i utganspunktet informasjon fra </t>
    </r>
    <r>
      <rPr>
        <i/>
        <sz val="10"/>
        <rFont val="Arial"/>
        <family val="2"/>
      </rPr>
      <t xml:space="preserve">Avdelinger, </t>
    </r>
    <r>
      <rPr>
        <sz val="10"/>
        <rFont val="Arial"/>
        <family val="2"/>
      </rPr>
      <t xml:space="preserve">men det er også mulig å legge informasjonen direkte inn i disse feltene. Vær oppmerksom på at formelen som henter avdelingstall da slettes.
</t>
    </r>
    <r>
      <rPr>
        <b/>
        <i/>
        <sz val="10"/>
        <rFont val="Arial"/>
        <family val="2"/>
      </rPr>
      <t>Avdelinger</t>
    </r>
    <r>
      <rPr>
        <b/>
        <sz val="10"/>
        <rFont val="Arial"/>
        <family val="2"/>
      </rPr>
      <t xml:space="preserve"> </t>
    </r>
    <r>
      <rPr>
        <sz val="10"/>
        <rFont val="Arial"/>
        <family val="2"/>
      </rPr>
      <t xml:space="preserve">fylles ut av museets forskjellige avdelinger. Alle felter med farget bakgrunn er låst for redigering. Informasjonen skal legges inn i de hvite feltene. Hver avdeling (inntil 25 stk.) har én rad til rådighet. Begynn med å skrive navn på avdelingen på første ledige rad i den første kolonnen på arket. For at utregningene i arket skal bli riktige </t>
    </r>
    <r>
      <rPr>
        <b/>
        <sz val="10"/>
        <rFont val="Arial"/>
        <family val="2"/>
      </rPr>
      <t>må</t>
    </r>
    <r>
      <rPr>
        <sz val="10"/>
        <rFont val="Arial"/>
        <family val="2"/>
      </rPr>
      <t xml:space="preserve"> all informasjon fra denne avdelingen så legges inn på den samme raden. Arket summerer opp de avdelingsvise tallene, som så hentes til </t>
    </r>
    <r>
      <rPr>
        <i/>
        <sz val="10"/>
        <rFont val="Arial"/>
        <family val="2"/>
      </rPr>
      <t>Museet totalt.</t>
    </r>
    <r>
      <rPr>
        <sz val="10"/>
        <rFont val="Arial"/>
        <family val="2"/>
      </rPr>
      <t xml:space="preserve">  
</t>
    </r>
    <r>
      <rPr>
        <b/>
        <i/>
        <sz val="10"/>
        <rFont val="Arial"/>
        <family val="2"/>
      </rPr>
      <t>Lister</t>
    </r>
    <r>
      <rPr>
        <sz val="10"/>
        <rFont val="Arial"/>
        <family val="2"/>
      </rPr>
      <t xml:space="preserve"> inneholder kun oppslagslister som brukes andre steder i boken.
Spørsmål om bruk av excelskjemaet, feilmeldinger etc. kan sendes på e-post til Bård Bie-Larsen (bard.bie-larsen@kulturradet.no)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</si>
</sst>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_ * #,##0.00_ ;_ * \-#,##0.00_ ;_ * &quot;-&quot;??_ ;_ @_ "/>
    <numFmt numFmtId="166" formatCode="_ * #,##0_ ;_ * \-#,##0_ ;_ * &quot;-&quot;??_ ;_ @_ "/>
  </numFmts>
  <fonts count="15" x14ac:knownFonts="1">
    <font>
      <sz val="10"/>
      <name val="Arial"/>
    </font>
    <font>
      <sz val="11"/>
      <color theme="1"/>
      <name val="Calibri"/>
      <family val="2"/>
      <scheme val="minor"/>
    </font>
    <font>
      <b/>
      <sz val="10"/>
      <name val="Arial"/>
      <family val="2"/>
    </font>
    <font>
      <b/>
      <sz val="11"/>
      <color theme="1"/>
      <name val="Calibri"/>
      <family val="2"/>
      <scheme val="minor"/>
    </font>
    <font>
      <sz val="11"/>
      <name val="Calibri"/>
      <family val="2"/>
      <scheme val="minor"/>
    </font>
    <font>
      <b/>
      <sz val="11"/>
      <name val="Calibri"/>
      <family val="2"/>
      <scheme val="minor"/>
    </font>
    <font>
      <sz val="10"/>
      <name val="Arial"/>
      <family val="2"/>
    </font>
    <font>
      <sz val="10"/>
      <name val="Arial"/>
      <family val="2"/>
    </font>
    <font>
      <i/>
      <sz val="11"/>
      <name val="Calibri"/>
      <family val="2"/>
      <scheme val="minor"/>
    </font>
    <font>
      <b/>
      <sz val="14"/>
      <name val="Arial"/>
      <family val="2"/>
    </font>
    <font>
      <i/>
      <sz val="10"/>
      <name val="Arial"/>
      <family val="2"/>
    </font>
    <font>
      <b/>
      <i/>
      <sz val="10"/>
      <name val="Arial"/>
      <family val="2"/>
    </font>
    <font>
      <b/>
      <sz val="18"/>
      <name val="Calibri"/>
      <family val="2"/>
      <scheme val="minor"/>
    </font>
    <font>
      <b/>
      <sz val="11"/>
      <color rgb="FFFF0000"/>
      <name val="Arial"/>
      <family val="2"/>
    </font>
    <font>
      <b/>
      <u/>
      <sz val="11"/>
      <color rgb="FFFF0000"/>
      <name val="Arial"/>
      <family val="2"/>
    </font>
  </fonts>
  <fills count="19">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7" fillId="0" borderId="0" applyFont="0" applyFill="0" applyBorder="0" applyAlignment="0" applyProtection="0"/>
    <xf numFmtId="165" fontId="7" fillId="0" borderId="0" applyFont="0" applyFill="0" applyBorder="0" applyAlignment="0" applyProtection="0"/>
  </cellStyleXfs>
  <cellXfs count="308">
    <xf numFmtId="0" fontId="0" fillId="0" borderId="0" xfId="0"/>
    <xf numFmtId="0" fontId="6" fillId="0" borderId="0" xfId="0" applyFont="1"/>
    <xf numFmtId="0" fontId="0" fillId="0" borderId="0" xfId="0" applyBorder="1" applyProtection="1">
      <protection locked="0"/>
    </xf>
    <xf numFmtId="0" fontId="6" fillId="0" borderId="22" xfId="0" applyFont="1"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22" xfId="0" applyBorder="1" applyProtection="1">
      <protection locked="0"/>
    </xf>
    <xf numFmtId="0" fontId="0" fillId="0" borderId="14" xfId="0" applyFill="1" applyBorder="1" applyProtection="1">
      <protection locked="0"/>
    </xf>
    <xf numFmtId="0" fontId="0" fillId="0" borderId="15" xfId="0" applyFill="1" applyBorder="1" applyProtection="1">
      <protection locked="0"/>
    </xf>
    <xf numFmtId="0" fontId="0" fillId="0" borderId="0" xfId="0" applyProtection="1">
      <protection locked="0"/>
    </xf>
    <xf numFmtId="0" fontId="0" fillId="0" borderId="16" xfId="0" applyFill="1" applyBorder="1" applyProtection="1">
      <protection locked="0"/>
    </xf>
    <xf numFmtId="0" fontId="0" fillId="0" borderId="22" xfId="0" applyFill="1" applyBorder="1" applyProtection="1">
      <protection locked="0"/>
    </xf>
    <xf numFmtId="9" fontId="0" fillId="0" borderId="14" xfId="1" applyFont="1" applyBorder="1" applyProtection="1">
      <protection locked="0"/>
    </xf>
    <xf numFmtId="9" fontId="0" fillId="0" borderId="15" xfId="1" applyFont="1" applyBorder="1" applyProtection="1">
      <protection locked="0"/>
    </xf>
    <xf numFmtId="9" fontId="0" fillId="0" borderId="16" xfId="1" applyFont="1" applyBorder="1" applyProtection="1">
      <protection locked="0"/>
    </xf>
    <xf numFmtId="164" fontId="0" fillId="0" borderId="15" xfId="0" applyNumberFormat="1" applyBorder="1" applyProtection="1">
      <protection locked="0"/>
    </xf>
    <xf numFmtId="2" fontId="0" fillId="0" borderId="14" xfId="0" applyNumberFormat="1" applyBorder="1" applyProtection="1">
      <protection locked="0"/>
    </xf>
    <xf numFmtId="2" fontId="0" fillId="0" borderId="15" xfId="0" applyNumberFormat="1" applyBorder="1" applyProtection="1">
      <protection locked="0"/>
    </xf>
    <xf numFmtId="2" fontId="0" fillId="0" borderId="16" xfId="0" applyNumberFormat="1" applyBorder="1" applyProtection="1">
      <protection locked="0"/>
    </xf>
    <xf numFmtId="2" fontId="0" fillId="0" borderId="22" xfId="0" applyNumberFormat="1" applyBorder="1" applyProtection="1">
      <protection locked="0"/>
    </xf>
    <xf numFmtId="0" fontId="0" fillId="0" borderId="22" xfId="0" applyNumberFormat="1" applyFill="1" applyBorder="1" applyProtection="1">
      <protection locked="0"/>
    </xf>
    <xf numFmtId="0" fontId="6" fillId="0" borderId="23" xfId="0" applyFont="1"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23" xfId="0" applyBorder="1" applyProtection="1">
      <protection locked="0"/>
    </xf>
    <xf numFmtId="0" fontId="0" fillId="0" borderId="0" xfId="0" applyFill="1" applyBorder="1" applyProtection="1">
      <protection locked="0"/>
    </xf>
    <xf numFmtId="0" fontId="0" fillId="0" borderId="18" xfId="0" applyFill="1" applyBorder="1" applyProtection="1">
      <protection locked="0"/>
    </xf>
    <xf numFmtId="0" fontId="0" fillId="0" borderId="23" xfId="0" applyFill="1" applyBorder="1" applyProtection="1">
      <protection locked="0"/>
    </xf>
    <xf numFmtId="9" fontId="0" fillId="0" borderId="17" xfId="1" applyFont="1" applyBorder="1" applyProtection="1">
      <protection locked="0"/>
    </xf>
    <xf numFmtId="9" fontId="0" fillId="0" borderId="0" xfId="1" applyFont="1" applyBorder="1" applyProtection="1">
      <protection locked="0"/>
    </xf>
    <xf numFmtId="9" fontId="0" fillId="0" borderId="18" xfId="1" applyFont="1" applyBorder="1" applyProtection="1">
      <protection locked="0"/>
    </xf>
    <xf numFmtId="164" fontId="0" fillId="0" borderId="0" xfId="0" applyNumberFormat="1" applyBorder="1" applyProtection="1">
      <protection locked="0"/>
    </xf>
    <xf numFmtId="2" fontId="0" fillId="0" borderId="17" xfId="0" applyNumberFormat="1" applyBorder="1" applyProtection="1">
      <protection locked="0"/>
    </xf>
    <xf numFmtId="2" fontId="0" fillId="0" borderId="0" xfId="0" applyNumberFormat="1" applyBorder="1" applyProtection="1">
      <protection locked="0"/>
    </xf>
    <xf numFmtId="2" fontId="0" fillId="0" borderId="18" xfId="0" applyNumberFormat="1" applyBorder="1" applyProtection="1">
      <protection locked="0"/>
    </xf>
    <xf numFmtId="2" fontId="0" fillId="0" borderId="23" xfId="0" applyNumberFormat="1" applyBorder="1" applyProtection="1">
      <protection locked="0"/>
    </xf>
    <xf numFmtId="0" fontId="0" fillId="0" borderId="23" xfId="0" applyNumberFormat="1" applyBorder="1" applyProtection="1">
      <protection locked="0"/>
    </xf>
    <xf numFmtId="0" fontId="4" fillId="0" borderId="0" xfId="0" applyFont="1" applyFill="1" applyBorder="1" applyProtection="1">
      <protection locked="0"/>
    </xf>
    <xf numFmtId="0" fontId="0" fillId="0" borderId="24"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20" xfId="0" applyFill="1" applyBorder="1" applyProtection="1">
      <protection locked="0"/>
    </xf>
    <xf numFmtId="0" fontId="0" fillId="0" borderId="21" xfId="0" applyFill="1" applyBorder="1" applyProtection="1">
      <protection locked="0"/>
    </xf>
    <xf numFmtId="0" fontId="0" fillId="0" borderId="24" xfId="0" applyFill="1" applyBorder="1" applyProtection="1">
      <protection locked="0"/>
    </xf>
    <xf numFmtId="9" fontId="0" fillId="0" borderId="19" xfId="1" applyFont="1" applyBorder="1" applyProtection="1">
      <protection locked="0"/>
    </xf>
    <xf numFmtId="9" fontId="0" fillId="0" borderId="20" xfId="1" applyFont="1" applyBorder="1" applyProtection="1">
      <protection locked="0"/>
    </xf>
    <xf numFmtId="9" fontId="0" fillId="0" borderId="21" xfId="1" applyFont="1" applyBorder="1" applyProtection="1">
      <protection locked="0"/>
    </xf>
    <xf numFmtId="164" fontId="0" fillId="0" borderId="20" xfId="0" applyNumberFormat="1" applyBorder="1" applyProtection="1">
      <protection locked="0"/>
    </xf>
    <xf numFmtId="2" fontId="0" fillId="0" borderId="19" xfId="0" applyNumberFormat="1" applyBorder="1" applyProtection="1">
      <protection locked="0"/>
    </xf>
    <xf numFmtId="2" fontId="0" fillId="0" borderId="20" xfId="0" applyNumberFormat="1" applyBorder="1" applyProtection="1">
      <protection locked="0"/>
    </xf>
    <xf numFmtId="2" fontId="0" fillId="0" borderId="21" xfId="0" applyNumberFormat="1" applyBorder="1" applyProtection="1">
      <protection locked="0"/>
    </xf>
    <xf numFmtId="2" fontId="0" fillId="0" borderId="24" xfId="0" applyNumberFormat="1" applyBorder="1" applyProtection="1">
      <protection locked="0"/>
    </xf>
    <xf numFmtId="0" fontId="0" fillId="0" borderId="24" xfId="0" applyNumberFormat="1" applyBorder="1" applyProtection="1">
      <protection locked="0"/>
    </xf>
    <xf numFmtId="0" fontId="3" fillId="2" borderId="9" xfId="0" applyFont="1" applyFill="1" applyBorder="1" applyAlignment="1" applyProtection="1">
      <alignment wrapText="1"/>
    </xf>
    <xf numFmtId="0" fontId="3" fillId="6" borderId="9" xfId="0" applyFont="1" applyFill="1" applyBorder="1" applyAlignment="1" applyProtection="1">
      <alignment wrapText="1"/>
    </xf>
    <xf numFmtId="0" fontId="4" fillId="6" borderId="9" xfId="0" applyFont="1" applyFill="1" applyBorder="1" applyAlignment="1" applyProtection="1">
      <alignment wrapText="1"/>
    </xf>
    <xf numFmtId="0" fontId="5" fillId="4" borderId="9" xfId="0" applyFont="1" applyFill="1" applyBorder="1" applyAlignment="1" applyProtection="1">
      <alignment wrapText="1"/>
    </xf>
    <xf numFmtId="0" fontId="4" fillId="4" borderId="9" xfId="0" applyFont="1" applyFill="1" applyBorder="1" applyAlignment="1" applyProtection="1">
      <alignment wrapText="1"/>
    </xf>
    <xf numFmtId="0" fontId="5" fillId="6" borderId="9" xfId="0" applyFont="1" applyFill="1" applyBorder="1" applyAlignment="1" applyProtection="1">
      <alignment wrapText="1"/>
    </xf>
    <xf numFmtId="0" fontId="3" fillId="4" borderId="9" xfId="0" applyFont="1" applyFill="1" applyBorder="1" applyAlignment="1" applyProtection="1">
      <alignment wrapText="1"/>
    </xf>
    <xf numFmtId="0" fontId="4" fillId="6" borderId="7" xfId="0" applyFont="1" applyFill="1" applyBorder="1" applyAlignment="1" applyProtection="1">
      <alignment wrapText="1"/>
    </xf>
    <xf numFmtId="0" fontId="4" fillId="4" borderId="7" xfId="0" applyFont="1" applyFill="1" applyBorder="1" applyAlignment="1" applyProtection="1">
      <alignment wrapText="1"/>
    </xf>
    <xf numFmtId="0" fontId="5" fillId="3" borderId="9" xfId="0" applyFont="1" applyFill="1" applyBorder="1" applyAlignment="1" applyProtection="1">
      <alignment wrapText="1"/>
    </xf>
    <xf numFmtId="0" fontId="4" fillId="3" borderId="9" xfId="0" applyFont="1" applyFill="1" applyBorder="1" applyAlignment="1" applyProtection="1">
      <alignment wrapText="1"/>
    </xf>
    <xf numFmtId="0" fontId="4" fillId="3" borderId="7" xfId="0" applyFont="1" applyFill="1" applyBorder="1" applyAlignment="1" applyProtection="1">
      <alignment wrapText="1"/>
    </xf>
    <xf numFmtId="0" fontId="3" fillId="2" borderId="7" xfId="0" applyFont="1" applyFill="1" applyBorder="1" applyAlignment="1" applyProtection="1">
      <alignment wrapText="1"/>
    </xf>
    <xf numFmtId="0" fontId="3" fillId="7" borderId="7" xfId="0" applyFont="1" applyFill="1" applyBorder="1" applyAlignment="1" applyProtection="1">
      <alignment wrapText="1"/>
    </xf>
    <xf numFmtId="49" fontId="5" fillId="4" borderId="7" xfId="0" applyNumberFormat="1" applyFont="1" applyFill="1" applyBorder="1" applyAlignment="1" applyProtection="1">
      <alignment horizontal="left" wrapText="1"/>
    </xf>
    <xf numFmtId="0" fontId="5" fillId="6" borderId="7" xfId="0" applyFont="1" applyFill="1" applyBorder="1" applyAlignment="1" applyProtection="1">
      <alignment wrapText="1"/>
    </xf>
    <xf numFmtId="0" fontId="5" fillId="7" borderId="9" xfId="0" applyFont="1" applyFill="1" applyBorder="1" applyAlignment="1" applyProtection="1">
      <alignment wrapText="1"/>
    </xf>
    <xf numFmtId="0" fontId="5" fillId="4" borderId="7" xfId="0" applyFont="1" applyFill="1" applyBorder="1" applyAlignment="1" applyProtection="1">
      <alignment wrapText="1"/>
    </xf>
    <xf numFmtId="0" fontId="5" fillId="2" borderId="9" xfId="0" applyFont="1" applyFill="1" applyBorder="1" applyAlignment="1" applyProtection="1">
      <alignment wrapText="1"/>
    </xf>
    <xf numFmtId="0" fontId="4" fillId="6" borderId="9" xfId="0" quotePrefix="1" applyFont="1" applyFill="1" applyBorder="1" applyAlignment="1" applyProtection="1">
      <alignment wrapText="1"/>
    </xf>
    <xf numFmtId="0" fontId="0" fillId="8" borderId="7" xfId="0" applyFill="1" applyBorder="1" applyProtection="1"/>
    <xf numFmtId="0" fontId="0" fillId="0" borderId="0" xfId="0" applyBorder="1" applyProtection="1"/>
    <xf numFmtId="0" fontId="0" fillId="6" borderId="5" xfId="0" applyFill="1" applyBorder="1" applyProtection="1"/>
    <xf numFmtId="49" fontId="4" fillId="2" borderId="1" xfId="0" applyNumberFormat="1" applyFont="1" applyFill="1" applyBorder="1" applyAlignment="1" applyProtection="1">
      <alignment horizontal="center"/>
    </xf>
    <xf numFmtId="49" fontId="4" fillId="6" borderId="10" xfId="0" applyNumberFormat="1" applyFont="1" applyFill="1" applyBorder="1" applyAlignment="1" applyProtection="1">
      <alignment horizontal="center"/>
    </xf>
    <xf numFmtId="49" fontId="4" fillId="5" borderId="5" xfId="0" applyNumberFormat="1" applyFont="1" applyFill="1" applyBorder="1" applyAlignment="1" applyProtection="1">
      <alignment horizontal="center"/>
    </xf>
    <xf numFmtId="49" fontId="4" fillId="4" borderId="10" xfId="0" applyNumberFormat="1" applyFont="1" applyFill="1" applyBorder="1" applyAlignment="1" applyProtection="1">
      <alignment horizontal="center"/>
    </xf>
    <xf numFmtId="49" fontId="4" fillId="3" borderId="10" xfId="0" applyNumberFormat="1" applyFont="1" applyFill="1" applyBorder="1" applyAlignment="1" applyProtection="1">
      <alignment horizontal="center"/>
    </xf>
    <xf numFmtId="49" fontId="4" fillId="2" borderId="10" xfId="0" applyNumberFormat="1" applyFont="1" applyFill="1" applyBorder="1" applyAlignment="1" applyProtection="1">
      <alignment horizontal="center"/>
    </xf>
    <xf numFmtId="49" fontId="4" fillId="7" borderId="10" xfId="0" applyNumberFormat="1" applyFont="1" applyFill="1" applyBorder="1" applyAlignment="1" applyProtection="1">
      <alignment horizontal="center"/>
    </xf>
    <xf numFmtId="0" fontId="0" fillId="4" borderId="10" xfId="0" applyFill="1" applyBorder="1" applyProtection="1"/>
    <xf numFmtId="49" fontId="4" fillId="5" borderId="7" xfId="0" applyNumberFormat="1" applyFont="1" applyFill="1" applyBorder="1" applyAlignment="1" applyProtection="1">
      <alignment horizontal="center"/>
    </xf>
    <xf numFmtId="49" fontId="4" fillId="6" borderId="6" xfId="0" applyNumberFormat="1" applyFont="1" applyFill="1" applyBorder="1" applyAlignment="1" applyProtection="1">
      <alignment horizontal="center"/>
    </xf>
    <xf numFmtId="0" fontId="4" fillId="7" borderId="10" xfId="0" applyFont="1" applyFill="1" applyBorder="1" applyProtection="1"/>
    <xf numFmtId="0" fontId="4" fillId="6" borderId="6" xfId="0" applyFont="1" applyFill="1" applyBorder="1" applyProtection="1"/>
    <xf numFmtId="0" fontId="4" fillId="4" borderId="6" xfId="0" applyFont="1" applyFill="1" applyBorder="1" applyProtection="1"/>
    <xf numFmtId="0" fontId="4" fillId="4" borderId="10" xfId="0" applyFont="1" applyFill="1" applyBorder="1" applyProtection="1"/>
    <xf numFmtId="49" fontId="5" fillId="2" borderId="10" xfId="0" applyNumberFormat="1" applyFont="1" applyFill="1" applyBorder="1" applyAlignment="1" applyProtection="1">
      <alignment horizontal="center"/>
    </xf>
    <xf numFmtId="49" fontId="5" fillId="6" borderId="10" xfId="0" applyNumberFormat="1" applyFont="1" applyFill="1" applyBorder="1" applyAlignment="1" applyProtection="1">
      <alignment horizontal="center"/>
    </xf>
    <xf numFmtId="49" fontId="4" fillId="4" borderId="6" xfId="0" applyNumberFormat="1" applyFont="1" applyFill="1" applyBorder="1" applyAlignment="1" applyProtection="1">
      <alignment horizontal="center"/>
    </xf>
    <xf numFmtId="49" fontId="5" fillId="4" borderId="10" xfId="0" applyNumberFormat="1" applyFont="1" applyFill="1" applyBorder="1" applyAlignment="1" applyProtection="1">
      <alignment horizontal="center"/>
    </xf>
    <xf numFmtId="49" fontId="5" fillId="6" borderId="6" xfId="0" applyNumberFormat="1" applyFont="1" applyFill="1" applyBorder="1" applyAlignment="1" applyProtection="1">
      <alignment horizontal="center"/>
    </xf>
    <xf numFmtId="0" fontId="0" fillId="8" borderId="6" xfId="0" applyFill="1" applyBorder="1" applyProtection="1"/>
    <xf numFmtId="0" fontId="0" fillId="9" borderId="6" xfId="0" applyFill="1" applyBorder="1" applyProtection="1"/>
    <xf numFmtId="0" fontId="0" fillId="0" borderId="6" xfId="0" applyBorder="1" applyProtection="1"/>
    <xf numFmtId="0" fontId="2" fillId="6" borderId="2" xfId="0" applyFont="1" applyFill="1" applyBorder="1" applyProtection="1"/>
    <xf numFmtId="0" fontId="0" fillId="2" borderId="1" xfId="0" applyFill="1" applyBorder="1" applyProtection="1"/>
    <xf numFmtId="0" fontId="0" fillId="6" borderId="1" xfId="0" applyFill="1" applyBorder="1" applyProtection="1"/>
    <xf numFmtId="0" fontId="0" fillId="6" borderId="2" xfId="0" applyFill="1" applyBorder="1" applyProtection="1"/>
    <xf numFmtId="0" fontId="0" fillId="4" borderId="1" xfId="0" applyFill="1" applyBorder="1" applyProtection="1"/>
    <xf numFmtId="0" fontId="0" fillId="4" borderId="2" xfId="0" applyFill="1" applyBorder="1" applyProtection="1"/>
    <xf numFmtId="0" fontId="0" fillId="3" borderId="1" xfId="0" applyFill="1" applyBorder="1" applyProtection="1"/>
    <xf numFmtId="0" fontId="0" fillId="3" borderId="2" xfId="0" applyFill="1" applyBorder="1" applyProtection="1"/>
    <xf numFmtId="0" fontId="0" fillId="6" borderId="2" xfId="0" applyFill="1" applyBorder="1" applyAlignment="1" applyProtection="1">
      <alignment wrapText="1"/>
    </xf>
    <xf numFmtId="0" fontId="0" fillId="4" borderId="13" xfId="0" applyFill="1" applyBorder="1" applyProtection="1"/>
    <xf numFmtId="0" fontId="0" fillId="6" borderId="13" xfId="0" applyFill="1" applyBorder="1" applyProtection="1"/>
    <xf numFmtId="0" fontId="0" fillId="4" borderId="2" xfId="0" applyFill="1" applyBorder="1" applyAlignment="1" applyProtection="1">
      <alignment wrapText="1"/>
    </xf>
    <xf numFmtId="0" fontId="0" fillId="7" borderId="1" xfId="0" applyFill="1" applyBorder="1" applyProtection="1"/>
    <xf numFmtId="9" fontId="0" fillId="6" borderId="1" xfId="1" applyFont="1" applyFill="1" applyBorder="1" applyProtection="1"/>
    <xf numFmtId="9" fontId="0" fillId="6" borderId="2" xfId="1" applyFont="1" applyFill="1" applyBorder="1" applyProtection="1"/>
    <xf numFmtId="9" fontId="0" fillId="4" borderId="1" xfId="1" applyFont="1" applyFill="1" applyBorder="1" applyProtection="1"/>
    <xf numFmtId="9" fontId="0" fillId="4" borderId="2" xfId="1" applyFont="1" applyFill="1" applyBorder="1" applyProtection="1"/>
    <xf numFmtId="9" fontId="0" fillId="4" borderId="8" xfId="1" applyFont="1" applyFill="1" applyBorder="1" applyProtection="1"/>
    <xf numFmtId="9" fontId="0" fillId="6" borderId="8" xfId="1" applyFont="1" applyFill="1" applyBorder="1" applyProtection="1"/>
    <xf numFmtId="9" fontId="6" fillId="4" borderId="8" xfId="1" applyFont="1" applyFill="1" applyBorder="1" applyProtection="1"/>
    <xf numFmtId="164" fontId="0" fillId="6" borderId="2" xfId="0" applyNumberFormat="1" applyFill="1" applyBorder="1" applyProtection="1"/>
    <xf numFmtId="0" fontId="0" fillId="4" borderId="13" xfId="0" applyFill="1" applyBorder="1" applyAlignment="1" applyProtection="1">
      <alignment wrapText="1"/>
    </xf>
    <xf numFmtId="0" fontId="2" fillId="6" borderId="1" xfId="0" applyFont="1" applyFill="1" applyBorder="1" applyProtection="1"/>
    <xf numFmtId="0" fontId="0" fillId="2" borderId="10" xfId="0" applyFill="1" applyBorder="1" applyProtection="1"/>
    <xf numFmtId="2" fontId="0" fillId="4" borderId="2" xfId="0" applyNumberFormat="1" applyFill="1" applyBorder="1" applyProtection="1"/>
    <xf numFmtId="2" fontId="0" fillId="6" borderId="2" xfId="0" applyNumberFormat="1" applyFill="1" applyBorder="1" applyProtection="1"/>
    <xf numFmtId="0" fontId="0" fillId="8" borderId="0" xfId="0" applyFill="1" applyProtection="1"/>
    <xf numFmtId="0" fontId="0" fillId="9" borderId="0" xfId="0" applyFill="1" applyBorder="1" applyProtection="1"/>
    <xf numFmtId="0" fontId="0" fillId="2" borderId="11" xfId="0" applyFill="1" applyBorder="1" applyProtection="1"/>
    <xf numFmtId="0" fontId="0" fillId="6" borderId="8" xfId="0" applyFill="1" applyBorder="1" applyProtection="1"/>
    <xf numFmtId="0" fontId="0" fillId="4" borderId="0" xfId="0" applyFill="1" applyBorder="1" applyProtection="1"/>
    <xf numFmtId="0" fontId="0" fillId="6" borderId="0" xfId="0" applyFill="1" applyBorder="1" applyProtection="1"/>
    <xf numFmtId="0" fontId="0" fillId="4" borderId="8" xfId="0" applyFill="1" applyBorder="1" applyProtection="1"/>
    <xf numFmtId="0" fontId="0" fillId="3" borderId="0" xfId="0" applyFill="1" applyBorder="1" applyProtection="1"/>
    <xf numFmtId="0" fontId="2" fillId="6" borderId="0" xfId="0" applyFont="1" applyFill="1" applyBorder="1" applyProtection="1"/>
    <xf numFmtId="0" fontId="0" fillId="2" borderId="0" xfId="0" applyFill="1" applyBorder="1" applyProtection="1"/>
    <xf numFmtId="0" fontId="0" fillId="7" borderId="8" xfId="0" applyFill="1" applyBorder="1" applyProtection="1"/>
    <xf numFmtId="0" fontId="0" fillId="6" borderId="4" xfId="0" applyFill="1" applyBorder="1" applyProtection="1"/>
    <xf numFmtId="0" fontId="2" fillId="4" borderId="0" xfId="0" applyFont="1" applyFill="1" applyBorder="1" applyProtection="1"/>
    <xf numFmtId="0" fontId="0" fillId="7" borderId="0" xfId="0" applyFill="1" applyBorder="1" applyProtection="1"/>
    <xf numFmtId="9" fontId="0" fillId="4" borderId="0" xfId="1" applyFont="1" applyFill="1" applyBorder="1" applyProtection="1"/>
    <xf numFmtId="9" fontId="0" fillId="6" borderId="0" xfId="1" applyFont="1" applyFill="1" applyBorder="1" applyProtection="1"/>
    <xf numFmtId="9" fontId="6" fillId="4" borderId="0" xfId="1" applyFont="1" applyFill="1" applyBorder="1" applyProtection="1"/>
    <xf numFmtId="0" fontId="0" fillId="4" borderId="4" xfId="0" applyFill="1" applyBorder="1" applyProtection="1"/>
    <xf numFmtId="0" fontId="2" fillId="6" borderId="4" xfId="0" applyFont="1" applyFill="1" applyBorder="1" applyProtection="1"/>
    <xf numFmtId="0" fontId="0" fillId="2" borderId="25" xfId="0" applyFill="1" applyBorder="1" applyProtection="1"/>
    <xf numFmtId="0" fontId="0" fillId="6" borderId="0" xfId="0" applyFill="1" applyProtection="1"/>
    <xf numFmtId="0" fontId="2" fillId="4" borderId="0" xfId="0" applyFont="1" applyFill="1" applyProtection="1"/>
    <xf numFmtId="0" fontId="0" fillId="2" borderId="4" xfId="0" applyFill="1" applyBorder="1" applyProtection="1"/>
    <xf numFmtId="0" fontId="0" fillId="4" borderId="0" xfId="0" applyFill="1" applyProtection="1"/>
    <xf numFmtId="0" fontId="0" fillId="11" borderId="0" xfId="0" applyFill="1" applyBorder="1" applyProtection="1"/>
    <xf numFmtId="0" fontId="0" fillId="9" borderId="0" xfId="0" applyFill="1" applyProtection="1"/>
    <xf numFmtId="166" fontId="0" fillId="0" borderId="14" xfId="2" applyNumberFormat="1" applyFont="1" applyBorder="1" applyProtection="1">
      <protection locked="0"/>
    </xf>
    <xf numFmtId="166" fontId="0" fillId="0" borderId="15" xfId="2" applyNumberFormat="1" applyFont="1" applyBorder="1" applyProtection="1">
      <protection locked="0"/>
    </xf>
    <xf numFmtId="166" fontId="0" fillId="0" borderId="16" xfId="2" applyNumberFormat="1" applyFont="1" applyBorder="1" applyProtection="1">
      <protection locked="0"/>
    </xf>
    <xf numFmtId="166" fontId="0" fillId="0" borderId="17" xfId="2" applyNumberFormat="1" applyFont="1" applyBorder="1" applyProtection="1">
      <protection locked="0"/>
    </xf>
    <xf numFmtId="166" fontId="0" fillId="0" borderId="0" xfId="2" applyNumberFormat="1" applyFont="1" applyBorder="1" applyProtection="1">
      <protection locked="0"/>
    </xf>
    <xf numFmtId="166" fontId="0" fillId="0" borderId="18" xfId="2" applyNumberFormat="1" applyFont="1" applyBorder="1" applyProtection="1">
      <protection locked="0"/>
    </xf>
    <xf numFmtId="166" fontId="0" fillId="0" borderId="19" xfId="2" applyNumberFormat="1" applyFont="1" applyBorder="1" applyProtection="1">
      <protection locked="0"/>
    </xf>
    <xf numFmtId="166" fontId="0" fillId="0" borderId="20" xfId="2" applyNumberFormat="1" applyFont="1" applyBorder="1" applyProtection="1">
      <protection locked="0"/>
    </xf>
    <xf numFmtId="166" fontId="0" fillId="0" borderId="21" xfId="2" applyNumberFormat="1" applyFont="1" applyBorder="1" applyProtection="1">
      <protection locked="0"/>
    </xf>
    <xf numFmtId="166" fontId="0" fillId="0" borderId="22" xfId="2" applyNumberFormat="1" applyFont="1" applyBorder="1" applyProtection="1">
      <protection locked="0"/>
    </xf>
    <xf numFmtId="166" fontId="0" fillId="0" borderId="23" xfId="2" applyNumberFormat="1" applyFont="1" applyBorder="1" applyProtection="1">
      <protection locked="0"/>
    </xf>
    <xf numFmtId="166" fontId="0" fillId="0" borderId="24" xfId="2" applyNumberFormat="1" applyFont="1" applyBorder="1" applyProtection="1">
      <protection locked="0"/>
    </xf>
    <xf numFmtId="2" fontId="6" fillId="0" borderId="23" xfId="0" applyNumberFormat="1" applyFont="1" applyBorder="1" applyProtection="1">
      <protection locked="0"/>
    </xf>
    <xf numFmtId="0" fontId="4" fillId="0" borderId="0" xfId="0" applyFont="1" applyProtection="1"/>
    <xf numFmtId="0" fontId="4" fillId="6" borderId="1" xfId="0" applyFont="1" applyFill="1" applyBorder="1" applyAlignment="1" applyProtection="1"/>
    <xf numFmtId="49" fontId="4" fillId="0" borderId="0" xfId="0" applyNumberFormat="1" applyFont="1" applyAlignment="1" applyProtection="1">
      <alignment horizontal="center" vertical="center"/>
    </xf>
    <xf numFmtId="49" fontId="4" fillId="2" borderId="6" xfId="0" applyNumberFormat="1" applyFont="1" applyFill="1" applyBorder="1" applyAlignment="1" applyProtection="1">
      <alignment horizontal="center" vertical="center"/>
    </xf>
    <xf numFmtId="0" fontId="4" fillId="2" borderId="6" xfId="0" applyFont="1" applyFill="1" applyBorder="1" applyProtection="1"/>
    <xf numFmtId="49" fontId="4" fillId="0" borderId="5" xfId="0" applyNumberFormat="1" applyFont="1" applyBorder="1" applyAlignment="1" applyProtection="1">
      <alignment horizontal="center" vertical="center"/>
    </xf>
    <xf numFmtId="0" fontId="4" fillId="0" borderId="5" xfId="0" applyFont="1" applyBorder="1" applyProtection="1"/>
    <xf numFmtId="49" fontId="4"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center"/>
    </xf>
    <xf numFmtId="0" fontId="4" fillId="0" borderId="0" xfId="0" applyFont="1" applyBorder="1" applyProtection="1"/>
    <xf numFmtId="0" fontId="4" fillId="0" borderId="0" xfId="0" applyFont="1" applyFill="1" applyBorder="1" applyAlignment="1" applyProtection="1"/>
    <xf numFmtId="49" fontId="4" fillId="5" borderId="0" xfId="0" applyNumberFormat="1" applyFont="1" applyFill="1" applyBorder="1" applyAlignment="1" applyProtection="1">
      <alignment horizontal="center" vertical="center"/>
    </xf>
    <xf numFmtId="166" fontId="4" fillId="6" borderId="1" xfId="2" applyNumberFormat="1" applyFont="1" applyFill="1" applyBorder="1" applyProtection="1"/>
    <xf numFmtId="0" fontId="4" fillId="0" borderId="4" xfId="0" applyFont="1" applyFill="1" applyBorder="1" applyAlignment="1" applyProtection="1"/>
    <xf numFmtId="49" fontId="4" fillId="0" borderId="4" xfId="0" applyNumberFormat="1" applyFont="1" applyBorder="1" applyAlignment="1" applyProtection="1">
      <alignment horizontal="center" vertical="center"/>
    </xf>
    <xf numFmtId="0" fontId="4" fillId="0" borderId="4" xfId="0" applyFont="1" applyBorder="1" applyProtection="1"/>
    <xf numFmtId="0" fontId="4" fillId="0" borderId="5" xfId="0" applyFont="1" applyFill="1" applyBorder="1" applyAlignment="1" applyProtection="1"/>
    <xf numFmtId="0" fontId="5" fillId="0" borderId="0" xfId="0" applyFont="1" applyFill="1" applyBorder="1" applyAlignment="1" applyProtection="1"/>
    <xf numFmtId="49" fontId="4" fillId="0" borderId="4" xfId="0" applyNumberFormat="1" applyFont="1" applyFill="1" applyBorder="1" applyAlignment="1" applyProtection="1">
      <alignment horizontal="center" vertical="center"/>
    </xf>
    <xf numFmtId="0" fontId="4" fillId="6" borderId="1" xfId="0" applyFont="1" applyFill="1" applyBorder="1" applyProtection="1"/>
    <xf numFmtId="0" fontId="4" fillId="0" borderId="0" xfId="0" applyFont="1" applyFill="1" applyBorder="1" applyAlignment="1" applyProtection="1">
      <alignment vertical="center" wrapText="1"/>
    </xf>
    <xf numFmtId="49" fontId="5" fillId="0" borderId="0" xfId="0" applyNumberFormat="1" applyFont="1" applyAlignment="1" applyProtection="1">
      <alignment horizontal="center"/>
    </xf>
    <xf numFmtId="0" fontId="4" fillId="4" borderId="1" xfId="0" applyFont="1" applyFill="1" applyBorder="1" applyProtection="1"/>
    <xf numFmtId="49" fontId="4" fillId="0" borderId="0" xfId="0" applyNumberFormat="1" applyFont="1" applyFill="1" applyAlignment="1" applyProtection="1">
      <alignment horizontal="center" vertical="center"/>
    </xf>
    <xf numFmtId="49" fontId="4" fillId="0" borderId="0" xfId="0" applyNumberFormat="1" applyFont="1" applyFill="1" applyBorder="1" applyAlignment="1" applyProtection="1">
      <alignment horizontal="center" vertical="center"/>
    </xf>
    <xf numFmtId="0" fontId="4" fillId="0" borderId="0" xfId="0" applyFont="1" applyBorder="1" applyAlignment="1" applyProtection="1">
      <alignment vertical="center"/>
    </xf>
    <xf numFmtId="0" fontId="4" fillId="0" borderId="4" xfId="0" applyFont="1" applyFill="1" applyBorder="1" applyProtection="1"/>
    <xf numFmtId="0" fontId="4" fillId="0" borderId="0" xfId="0" applyFont="1" applyFill="1" applyProtection="1"/>
    <xf numFmtId="49" fontId="4" fillId="5" borderId="11" xfId="0" applyNumberFormat="1" applyFont="1" applyFill="1" applyBorder="1" applyAlignment="1" applyProtection="1">
      <alignment horizontal="center" vertical="center"/>
    </xf>
    <xf numFmtId="166" fontId="4" fillId="6" borderId="3" xfId="2" applyNumberFormat="1" applyFont="1" applyFill="1" applyBorder="1" applyProtection="1"/>
    <xf numFmtId="0" fontId="5" fillId="0" borderId="0" xfId="0" applyFont="1" applyBorder="1" applyAlignment="1" applyProtection="1">
      <alignment vertical="center"/>
    </xf>
    <xf numFmtId="166" fontId="4" fillId="6" borderId="12" xfId="2" applyNumberFormat="1" applyFont="1" applyFill="1" applyBorder="1" applyProtection="1"/>
    <xf numFmtId="0" fontId="4" fillId="0" borderId="6" xfId="0" applyFont="1" applyBorder="1" applyProtection="1"/>
    <xf numFmtId="0" fontId="4" fillId="0" borderId="4"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5" fillId="0" borderId="0" xfId="0" applyFont="1" applyBorder="1" applyAlignment="1" applyProtection="1">
      <alignment horizontal="center"/>
    </xf>
    <xf numFmtId="0" fontId="5" fillId="0" borderId="0" xfId="0" applyFont="1" applyAlignment="1" applyProtection="1">
      <alignment horizontal="center"/>
    </xf>
    <xf numFmtId="0" fontId="4" fillId="0" borderId="0" xfId="0" applyFont="1" applyFill="1" applyBorder="1" applyProtection="1"/>
    <xf numFmtId="49" fontId="5" fillId="0" borderId="0" xfId="0" applyNumberFormat="1" applyFont="1" applyBorder="1" applyAlignment="1" applyProtection="1">
      <alignment horizontal="center" wrapText="1"/>
    </xf>
    <xf numFmtId="0" fontId="4" fillId="0" borderId="0" xfId="0" applyFont="1" applyAlignment="1" applyProtection="1">
      <alignment vertical="center"/>
    </xf>
    <xf numFmtId="0" fontId="5" fillId="0" borderId="0" xfId="0" applyFont="1" applyProtection="1"/>
    <xf numFmtId="9" fontId="4" fillId="6" borderId="1" xfId="0" applyNumberFormat="1" applyFont="1" applyFill="1" applyBorder="1" applyProtection="1"/>
    <xf numFmtId="49" fontId="4" fillId="0" borderId="5"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0" fontId="5" fillId="2" borderId="6" xfId="0" applyFont="1" applyFill="1" applyBorder="1" applyProtection="1"/>
    <xf numFmtId="0" fontId="5" fillId="0" borderId="0" xfId="0" applyFont="1" applyBorder="1" applyProtection="1"/>
    <xf numFmtId="0" fontId="4" fillId="0" borderId="0" xfId="0" applyNumberFormat="1" applyFont="1" applyBorder="1" applyAlignment="1" applyProtection="1">
      <alignment horizontal="center"/>
    </xf>
    <xf numFmtId="164" fontId="4" fillId="6" borderId="1" xfId="0" applyNumberFormat="1" applyFont="1" applyFill="1" applyBorder="1" applyProtection="1"/>
    <xf numFmtId="0" fontId="4" fillId="0" borderId="0" xfId="0" applyFont="1" applyAlignment="1" applyProtection="1"/>
    <xf numFmtId="49" fontId="5" fillId="0" borderId="0" xfId="0" applyNumberFormat="1" applyFont="1" applyFill="1" applyBorder="1" applyAlignment="1" applyProtection="1">
      <alignment horizontal="center" vertical="center"/>
    </xf>
    <xf numFmtId="0" fontId="5" fillId="2" borderId="6" xfId="0" applyFont="1" applyFill="1" applyBorder="1" applyAlignment="1" applyProtection="1"/>
    <xf numFmtId="49" fontId="4" fillId="4" borderId="12" xfId="0" applyNumberFormat="1"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xf>
    <xf numFmtId="49" fontId="5" fillId="0" borderId="0" xfId="0" applyNumberFormat="1" applyFont="1" applyAlignment="1" applyProtection="1">
      <alignment horizontal="center" vertical="center"/>
    </xf>
    <xf numFmtId="49" fontId="4" fillId="5" borderId="0" xfId="0" applyNumberFormat="1" applyFont="1" applyFill="1" applyAlignment="1" applyProtection="1">
      <alignment horizontal="center" vertical="center"/>
    </xf>
    <xf numFmtId="0" fontId="4" fillId="0" borderId="0" xfId="0" quotePrefix="1" applyFont="1" applyFill="1" applyBorder="1" applyAlignment="1" applyProtection="1"/>
    <xf numFmtId="166" fontId="4" fillId="6" borderId="9" xfId="2" applyNumberFormat="1" applyFont="1" applyFill="1" applyBorder="1" applyProtection="1"/>
    <xf numFmtId="0" fontId="4" fillId="0" borderId="5" xfId="0" applyFont="1" applyFill="1" applyBorder="1" applyProtection="1"/>
    <xf numFmtId="0" fontId="5" fillId="0" borderId="4" xfId="0" applyFont="1" applyFill="1" applyBorder="1" applyProtection="1"/>
    <xf numFmtId="0" fontId="4" fillId="6" borderId="2" xfId="0" applyFont="1" applyFill="1" applyBorder="1" applyProtection="1"/>
    <xf numFmtId="49" fontId="4" fillId="0" borderId="8" xfId="0" applyNumberFormat="1" applyFont="1" applyFill="1" applyBorder="1" applyAlignment="1" applyProtection="1">
      <alignment horizontal="center" vertical="center"/>
    </xf>
    <xf numFmtId="0" fontId="4" fillId="0" borderId="5" xfId="0" applyFont="1" applyBorder="1" applyAlignment="1" applyProtection="1"/>
    <xf numFmtId="0" fontId="4" fillId="0" borderId="5" xfId="0" applyFont="1" applyBorder="1" applyAlignment="1" applyProtection="1">
      <alignment vertical="center"/>
    </xf>
    <xf numFmtId="0" fontId="4" fillId="0" borderId="0" xfId="0" applyFont="1" applyFill="1" applyAlignment="1" applyProtection="1"/>
    <xf numFmtId="49" fontId="4" fillId="0" borderId="0" xfId="0" applyNumberFormat="1" applyFont="1" applyBorder="1" applyAlignment="1" applyProtection="1">
      <alignment horizontal="center"/>
    </xf>
    <xf numFmtId="0" fontId="4" fillId="4" borderId="1" xfId="0" applyFont="1" applyFill="1" applyBorder="1" applyProtection="1">
      <protection locked="0"/>
    </xf>
    <xf numFmtId="0" fontId="4" fillId="4" borderId="9" xfId="0" applyFont="1" applyFill="1" applyBorder="1" applyProtection="1">
      <protection locked="0"/>
    </xf>
    <xf numFmtId="0" fontId="4" fillId="4" borderId="7" xfId="0" applyFont="1" applyFill="1" applyBorder="1" applyProtection="1">
      <protection locked="0"/>
    </xf>
    <xf numFmtId="0" fontId="4" fillId="4" borderId="10" xfId="0" applyFont="1" applyFill="1" applyBorder="1" applyProtection="1">
      <protection locked="0"/>
    </xf>
    <xf numFmtId="0" fontId="5" fillId="0" borderId="5" xfId="0" applyFont="1" applyFill="1" applyBorder="1" applyAlignment="1" applyProtection="1"/>
    <xf numFmtId="9" fontId="6" fillId="5" borderId="9" xfId="0" applyNumberFormat="1" applyFont="1" applyFill="1" applyBorder="1" applyAlignment="1" applyProtection="1">
      <alignment wrapText="1"/>
    </xf>
    <xf numFmtId="9" fontId="6" fillId="5" borderId="26" xfId="0" applyNumberFormat="1" applyFont="1" applyFill="1" applyBorder="1" applyAlignment="1" applyProtection="1">
      <alignment wrapText="1"/>
    </xf>
    <xf numFmtId="9" fontId="6" fillId="5" borderId="2" xfId="0" applyNumberFormat="1" applyFont="1" applyFill="1" applyBorder="1" applyAlignment="1" applyProtection="1">
      <alignment wrapText="1"/>
    </xf>
    <xf numFmtId="0" fontId="6" fillId="0" borderId="0" xfId="0" applyFont="1" applyFill="1" applyBorder="1" applyAlignment="1" applyProtection="1">
      <alignment wrapText="1"/>
    </xf>
    <xf numFmtId="0" fontId="5" fillId="0" borderId="0" xfId="0" applyFont="1" applyFill="1" applyAlignment="1" applyProtection="1"/>
    <xf numFmtId="166" fontId="4" fillId="4" borderId="1" xfId="2" applyNumberFormat="1" applyFont="1" applyFill="1" applyBorder="1" applyProtection="1">
      <protection locked="0"/>
    </xf>
    <xf numFmtId="0" fontId="0" fillId="12" borderId="0" xfId="0" applyFill="1"/>
    <xf numFmtId="0" fontId="9" fillId="2" borderId="22" xfId="0" applyFont="1" applyFill="1" applyBorder="1"/>
    <xf numFmtId="0" fontId="9" fillId="13" borderId="23" xfId="0" applyFont="1" applyFill="1" applyBorder="1"/>
    <xf numFmtId="0" fontId="2" fillId="13" borderId="23" xfId="0" applyFont="1" applyFill="1" applyBorder="1" applyAlignment="1">
      <alignment vertical="top"/>
    </xf>
    <xf numFmtId="49" fontId="6" fillId="13" borderId="24" xfId="0" applyNumberFormat="1" applyFont="1" applyFill="1" applyBorder="1" applyAlignment="1">
      <alignment horizontal="left" vertical="top" wrapText="1"/>
    </xf>
    <xf numFmtId="0" fontId="6" fillId="0" borderId="0" xfId="0" applyNumberFormat="1" applyFont="1" applyFill="1" applyBorder="1" applyProtection="1">
      <protection locked="0"/>
    </xf>
    <xf numFmtId="0" fontId="6" fillId="0" borderId="17" xfId="0" applyNumberFormat="1" applyFont="1" applyBorder="1" applyProtection="1">
      <protection locked="0"/>
    </xf>
    <xf numFmtId="0" fontId="6" fillId="0" borderId="0" xfId="0" applyNumberFormat="1" applyFont="1" applyBorder="1" applyProtection="1">
      <protection locked="0"/>
    </xf>
    <xf numFmtId="0" fontId="6" fillId="0" borderId="18" xfId="0" applyNumberFormat="1" applyFont="1" applyBorder="1" applyProtection="1">
      <protection locked="0"/>
    </xf>
    <xf numFmtId="0" fontId="6" fillId="0" borderId="19" xfId="0" applyNumberFormat="1" applyFont="1" applyBorder="1" applyProtection="1">
      <protection locked="0"/>
    </xf>
    <xf numFmtId="0" fontId="6" fillId="0" borderId="20" xfId="0" applyNumberFormat="1" applyFont="1" applyBorder="1" applyProtection="1">
      <protection locked="0"/>
    </xf>
    <xf numFmtId="0" fontId="6" fillId="0" borderId="21" xfId="0" applyNumberFormat="1" applyFont="1" applyBorder="1" applyProtection="1">
      <protection locked="0"/>
    </xf>
    <xf numFmtId="0" fontId="6" fillId="0" borderId="14" xfId="0" applyNumberFormat="1" applyFont="1" applyFill="1" applyBorder="1" applyAlignment="1" applyProtection="1">
      <protection locked="0"/>
    </xf>
    <xf numFmtId="0" fontId="6" fillId="0" borderId="15" xfId="0" applyNumberFormat="1" applyFont="1" applyFill="1" applyBorder="1" applyAlignment="1" applyProtection="1">
      <protection locked="0"/>
    </xf>
    <xf numFmtId="0" fontId="6" fillId="0" borderId="16" xfId="0" applyNumberFormat="1" applyFont="1" applyFill="1" applyBorder="1" applyAlignment="1" applyProtection="1">
      <protection locked="0"/>
    </xf>
    <xf numFmtId="0" fontId="6" fillId="0" borderId="17"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0" fontId="6" fillId="0" borderId="18" xfId="0" applyNumberFormat="1" applyFont="1" applyFill="1" applyBorder="1" applyAlignment="1" applyProtection="1">
      <protection locked="0"/>
    </xf>
    <xf numFmtId="0" fontId="6" fillId="0" borderId="17" xfId="0" applyNumberFormat="1" applyFont="1" applyBorder="1" applyAlignment="1" applyProtection="1">
      <protection locked="0"/>
    </xf>
    <xf numFmtId="0" fontId="6" fillId="0" borderId="0" xfId="0" applyNumberFormat="1" applyFont="1" applyBorder="1" applyAlignment="1" applyProtection="1">
      <protection locked="0"/>
    </xf>
    <xf numFmtId="0" fontId="6" fillId="0" borderId="18" xfId="0" applyNumberFormat="1" applyFont="1" applyBorder="1" applyAlignment="1" applyProtection="1">
      <protection locked="0"/>
    </xf>
    <xf numFmtId="0" fontId="6" fillId="0" borderId="19" xfId="0" applyNumberFormat="1" applyFont="1" applyBorder="1" applyAlignment="1" applyProtection="1">
      <protection locked="0"/>
    </xf>
    <xf numFmtId="0" fontId="6" fillId="0" borderId="20" xfId="0" applyNumberFormat="1" applyFont="1" applyBorder="1" applyAlignment="1" applyProtection="1">
      <protection locked="0"/>
    </xf>
    <xf numFmtId="0" fontId="6" fillId="0" borderId="21" xfId="0" applyNumberFormat="1" applyFont="1" applyBorder="1" applyAlignment="1" applyProtection="1">
      <protection locked="0"/>
    </xf>
    <xf numFmtId="0" fontId="6" fillId="0" borderId="14" xfId="0" applyNumberFormat="1" applyFont="1" applyBorder="1" applyProtection="1">
      <protection locked="0"/>
    </xf>
    <xf numFmtId="0" fontId="6" fillId="0" borderId="15" xfId="0" applyNumberFormat="1" applyFont="1" applyBorder="1" applyProtection="1">
      <protection locked="0"/>
    </xf>
    <xf numFmtId="0" fontId="6" fillId="0" borderId="16" xfId="0" applyNumberFormat="1" applyFont="1" applyBorder="1" applyProtection="1">
      <protection locked="0"/>
    </xf>
    <xf numFmtId="0" fontId="4" fillId="4" borderId="12" xfId="0" applyFont="1" applyFill="1" applyBorder="1" applyAlignment="1" applyProtection="1">
      <alignment wrapText="1"/>
      <protection locked="0"/>
    </xf>
    <xf numFmtId="0" fontId="4" fillId="6" borderId="1" xfId="0" applyFont="1" applyFill="1" applyBorder="1" applyAlignment="1" applyProtection="1">
      <alignment horizontal="right"/>
    </xf>
    <xf numFmtId="0" fontId="5" fillId="0" borderId="0" xfId="0" applyFont="1" applyFill="1" applyBorder="1" applyProtection="1"/>
    <xf numFmtId="0" fontId="6" fillId="0" borderId="0" xfId="0" applyFont="1" applyBorder="1" applyProtection="1">
      <protection locked="0"/>
    </xf>
    <xf numFmtId="0" fontId="6" fillId="0" borderId="0" xfId="0" applyFont="1" applyFill="1" applyBorder="1" applyProtection="1">
      <protection locked="0"/>
    </xf>
    <xf numFmtId="0" fontId="2" fillId="10" borderId="7" xfId="0" applyFont="1" applyFill="1" applyBorder="1" applyAlignment="1" applyProtection="1">
      <alignment wrapText="1"/>
    </xf>
    <xf numFmtId="0" fontId="6" fillId="6" borderId="7" xfId="0" applyFont="1" applyFill="1" applyBorder="1" applyAlignment="1" applyProtection="1">
      <alignment wrapText="1"/>
    </xf>
    <xf numFmtId="0" fontId="6" fillId="6" borderId="7" xfId="0" applyFont="1" applyFill="1" applyBorder="1" applyProtection="1"/>
    <xf numFmtId="0" fontId="6" fillId="0" borderId="14" xfId="0" applyFont="1" applyBorder="1" applyProtection="1">
      <protection locked="0"/>
    </xf>
    <xf numFmtId="0" fontId="6" fillId="0" borderId="15" xfId="0" applyFont="1" applyBorder="1" applyProtection="1">
      <protection locked="0"/>
    </xf>
    <xf numFmtId="0" fontId="6" fillId="0" borderId="16" xfId="0" applyFont="1" applyBorder="1" applyProtection="1">
      <protection locked="0"/>
    </xf>
    <xf numFmtId="0" fontId="6" fillId="0" borderId="17" xfId="0" applyFont="1" applyBorder="1" applyProtection="1">
      <protection locked="0"/>
    </xf>
    <xf numFmtId="0" fontId="6" fillId="0" borderId="18" xfId="0" applyFont="1" applyBorder="1" applyProtection="1">
      <protection locked="0"/>
    </xf>
    <xf numFmtId="0" fontId="6" fillId="0" borderId="17" xfId="0" applyFont="1" applyFill="1" applyBorder="1" applyProtection="1">
      <protection locked="0"/>
    </xf>
    <xf numFmtId="0" fontId="6" fillId="0" borderId="18" xfId="0" applyFont="1" applyFill="1" applyBorder="1" applyProtection="1">
      <protection locked="0"/>
    </xf>
    <xf numFmtId="0" fontId="6" fillId="0" borderId="20" xfId="0" applyFont="1" applyBorder="1" applyProtection="1">
      <protection locked="0"/>
    </xf>
    <xf numFmtId="2" fontId="4" fillId="15" borderId="1" xfId="0" applyNumberFormat="1" applyFont="1" applyFill="1" applyBorder="1" applyProtection="1">
      <protection locked="0"/>
    </xf>
    <xf numFmtId="166" fontId="4" fillId="15" borderId="1" xfId="2" applyNumberFormat="1" applyFont="1" applyFill="1" applyBorder="1" applyProtection="1">
      <protection locked="0"/>
    </xf>
    <xf numFmtId="0" fontId="4" fillId="16" borderId="1" xfId="0" applyFont="1" applyFill="1" applyBorder="1" applyProtection="1">
      <protection locked="0"/>
    </xf>
    <xf numFmtId="0" fontId="4" fillId="16" borderId="9" xfId="0" applyFont="1" applyFill="1" applyBorder="1" applyProtection="1">
      <protection locked="0"/>
    </xf>
    <xf numFmtId="0" fontId="4" fillId="4" borderId="3" xfId="0" applyFont="1" applyFill="1" applyBorder="1" applyAlignment="1" applyProtection="1">
      <alignment wrapText="1"/>
      <protection locked="0"/>
    </xf>
    <xf numFmtId="0" fontId="4" fillId="6" borderId="3" xfId="0" applyFont="1" applyFill="1" applyBorder="1" applyAlignment="1" applyProtection="1">
      <alignment wrapText="1"/>
    </xf>
    <xf numFmtId="0" fontId="4" fillId="4" borderId="5" xfId="0" applyFont="1" applyFill="1" applyBorder="1" applyAlignment="1" applyProtection="1">
      <alignment wrapText="1"/>
      <protection locked="0"/>
    </xf>
    <xf numFmtId="0" fontId="5" fillId="0" borderId="0" xfId="0" applyFont="1" applyBorder="1" applyAlignment="1" applyProtection="1"/>
    <xf numFmtId="0" fontId="4" fillId="17" borderId="11" xfId="0" applyFont="1" applyFill="1" applyBorder="1" applyProtection="1"/>
    <xf numFmtId="0" fontId="4" fillId="17" borderId="12" xfId="0" applyFont="1" applyFill="1" applyBorder="1" applyProtection="1"/>
    <xf numFmtId="0" fontId="4" fillId="17" borderId="25" xfId="0" applyFont="1" applyFill="1" applyBorder="1" applyProtection="1"/>
    <xf numFmtId="0" fontId="4" fillId="14" borderId="0" xfId="0" applyFont="1" applyFill="1" applyBorder="1" applyAlignment="1" applyProtection="1"/>
    <xf numFmtId="0" fontId="4" fillId="17" borderId="4" xfId="0" applyFont="1" applyFill="1" applyBorder="1" applyProtection="1"/>
    <xf numFmtId="0" fontId="5" fillId="2" borderId="4" xfId="0" applyFont="1" applyFill="1" applyBorder="1" applyAlignment="1" applyProtection="1"/>
    <xf numFmtId="49" fontId="4" fillId="2" borderId="4" xfId="0" applyNumberFormat="1" applyFont="1" applyFill="1" applyBorder="1" applyAlignment="1" applyProtection="1">
      <alignment horizontal="center" vertical="center"/>
    </xf>
    <xf numFmtId="0" fontId="4" fillId="2" borderId="4" xfId="0" applyFont="1" applyFill="1" applyBorder="1" applyProtection="1"/>
    <xf numFmtId="0" fontId="5" fillId="2" borderId="3" xfId="0" applyFont="1" applyFill="1" applyBorder="1" applyAlignment="1" applyProtection="1"/>
    <xf numFmtId="0" fontId="5" fillId="18" borderId="0" xfId="0" applyFont="1" applyFill="1" applyBorder="1" applyAlignment="1" applyProtection="1">
      <alignment wrapText="1"/>
    </xf>
    <xf numFmtId="0" fontId="1" fillId="6" borderId="7" xfId="0" applyFont="1" applyFill="1" applyBorder="1" applyAlignment="1" applyProtection="1">
      <alignment wrapText="1"/>
    </xf>
    <xf numFmtId="0" fontId="4" fillId="4" borderId="10" xfId="0" applyFont="1" applyFill="1" applyBorder="1" applyAlignment="1" applyProtection="1">
      <alignment horizontal="left"/>
      <protection locked="0"/>
    </xf>
    <xf numFmtId="0" fontId="4" fillId="4" borderId="6"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12" fillId="0" borderId="4" xfId="0" applyFont="1" applyFill="1" applyBorder="1" applyAlignment="1" applyProtection="1">
      <alignment horizontal="center" vertical="center"/>
    </xf>
    <xf numFmtId="0" fontId="13" fillId="7" borderId="26" xfId="0" applyFont="1" applyFill="1" applyBorder="1" applyAlignment="1" applyProtection="1">
      <alignment horizontal="left" wrapText="1"/>
    </xf>
  </cellXfs>
  <cellStyles count="3">
    <cellStyle name="Komma" xfId="2" builtinId="3"/>
    <cellStyle name="Normal" xfId="0" builtinId="0"/>
    <cellStyle name="Prosent" xfId="1"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heetViews>
  <sheetFormatPr baseColWidth="10" defaultColWidth="11.453125" defaultRowHeight="12.5" x14ac:dyDescent="0.25"/>
  <cols>
    <col min="1" max="1" width="193" style="241" customWidth="1"/>
    <col min="2" max="16384" width="11.453125" style="241"/>
  </cols>
  <sheetData>
    <row r="1" spans="1:1" ht="53.25" customHeight="1" x14ac:dyDescent="0.4">
      <c r="A1" s="242" t="s">
        <v>577</v>
      </c>
    </row>
    <row r="2" spans="1:1" ht="10.5" customHeight="1" x14ac:dyDescent="0.4">
      <c r="A2" s="243"/>
    </row>
    <row r="3" spans="1:1" ht="34.5" customHeight="1" x14ac:dyDescent="0.25">
      <c r="A3" s="244" t="s">
        <v>495</v>
      </c>
    </row>
    <row r="4" spans="1:1" ht="406.5" customHeight="1" thickBot="1" x14ac:dyDescent="0.3">
      <c r="A4" s="245" t="s">
        <v>584</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7"/>
  <sheetViews>
    <sheetView zoomScaleNormal="100" workbookViewId="0">
      <selection activeCell="D39" sqref="D39"/>
    </sheetView>
  </sheetViews>
  <sheetFormatPr baseColWidth="10" defaultColWidth="11.453125" defaultRowHeight="14.5" x14ac:dyDescent="0.35"/>
  <cols>
    <col min="1" max="1" width="44.453125" style="165" bestFit="1" customWidth="1"/>
    <col min="2" max="2" width="124.1796875" style="228" customWidth="1"/>
    <col min="3" max="3" width="6.81640625" style="167" customWidth="1"/>
    <col min="4" max="4" width="20.453125" style="165" customWidth="1"/>
    <col min="5" max="5" width="6.81640625" style="167" customWidth="1"/>
    <col min="6" max="6" width="20.453125" style="165" customWidth="1"/>
    <col min="7" max="7" width="6.81640625" style="167" customWidth="1"/>
    <col min="8" max="8" width="20.453125" style="165" customWidth="1"/>
    <col min="9" max="9" width="6.81640625" style="167" customWidth="1"/>
    <col min="10" max="10" width="20.453125" style="165" customWidth="1"/>
    <col min="11" max="16384" width="11.453125" style="165"/>
  </cols>
  <sheetData>
    <row r="1" spans="1:9" ht="63" customHeight="1" x14ac:dyDescent="0.35">
      <c r="A1" s="306" t="s">
        <v>578</v>
      </c>
      <c r="B1" s="306"/>
      <c r="C1" s="306"/>
      <c r="D1" s="306"/>
      <c r="E1" s="306"/>
      <c r="F1" s="306"/>
      <c r="G1" s="306"/>
      <c r="H1" s="306"/>
      <c r="I1" s="306"/>
    </row>
    <row r="2" spans="1:9" ht="28.5" customHeight="1" x14ac:dyDescent="0.35">
      <c r="A2" s="300" t="s">
        <v>530</v>
      </c>
      <c r="B2" s="215" t="s">
        <v>531</v>
      </c>
      <c r="C2" s="168"/>
      <c r="D2" s="169"/>
      <c r="E2" s="168"/>
      <c r="F2" s="169"/>
      <c r="G2" s="168"/>
      <c r="H2" s="169"/>
      <c r="I2" s="168"/>
    </row>
    <row r="3" spans="1:9" x14ac:dyDescent="0.35">
      <c r="A3" s="292" t="s">
        <v>542</v>
      </c>
      <c r="B3" s="297" t="s">
        <v>190</v>
      </c>
      <c r="C3" s="298"/>
      <c r="D3" s="299"/>
      <c r="E3" s="298"/>
      <c r="F3" s="299"/>
      <c r="G3" s="298"/>
      <c r="H3" s="299"/>
      <c r="I3" s="298"/>
    </row>
    <row r="4" spans="1:9" x14ac:dyDescent="0.35">
      <c r="A4" s="292"/>
      <c r="B4" s="234"/>
      <c r="C4" s="170"/>
      <c r="D4" s="171"/>
      <c r="E4" s="170"/>
      <c r="F4" s="171"/>
      <c r="G4" s="170"/>
      <c r="H4" s="171"/>
      <c r="I4" s="170"/>
    </row>
    <row r="5" spans="1:9" x14ac:dyDescent="0.35">
      <c r="A5" s="292"/>
      <c r="B5" s="182" t="s">
        <v>532</v>
      </c>
      <c r="C5" s="172"/>
      <c r="D5" s="173" t="s">
        <v>259</v>
      </c>
      <c r="E5" s="172"/>
      <c r="F5" s="174"/>
      <c r="G5" s="172"/>
      <c r="H5" s="174"/>
      <c r="I5" s="172"/>
    </row>
    <row r="6" spans="1:9" x14ac:dyDescent="0.35">
      <c r="A6" s="292" t="s">
        <v>539</v>
      </c>
      <c r="B6" s="175" t="s">
        <v>14</v>
      </c>
      <c r="C6" s="176" t="s">
        <v>7</v>
      </c>
      <c r="D6" s="177">
        <f>Avdelinger!J28</f>
        <v>0</v>
      </c>
      <c r="E6" s="172"/>
      <c r="F6" s="174"/>
      <c r="G6" s="172"/>
      <c r="H6" s="174"/>
      <c r="I6" s="172"/>
    </row>
    <row r="7" spans="1:9" x14ac:dyDescent="0.35">
      <c r="A7" s="292" t="s">
        <v>539</v>
      </c>
      <c r="B7" s="175" t="s">
        <v>15</v>
      </c>
      <c r="C7" s="176" t="s">
        <v>17</v>
      </c>
      <c r="D7" s="177">
        <f>Avdelinger!K28</f>
        <v>0</v>
      </c>
      <c r="E7" s="172"/>
      <c r="F7" s="174"/>
      <c r="G7" s="172"/>
      <c r="H7" s="174"/>
      <c r="I7" s="172"/>
    </row>
    <row r="8" spans="1:9" x14ac:dyDescent="0.35">
      <c r="A8" s="292" t="s">
        <v>539</v>
      </c>
      <c r="B8" s="175" t="s">
        <v>30</v>
      </c>
      <c r="C8" s="176" t="s">
        <v>32</v>
      </c>
      <c r="D8" s="177">
        <f>Avdelinger!L28</f>
        <v>0</v>
      </c>
      <c r="E8" s="172"/>
      <c r="F8" s="174"/>
      <c r="G8" s="172"/>
      <c r="H8" s="174"/>
      <c r="I8" s="172"/>
    </row>
    <row r="9" spans="1:9" x14ac:dyDescent="0.35">
      <c r="A9" s="292" t="s">
        <v>539</v>
      </c>
      <c r="B9" s="175" t="s">
        <v>31</v>
      </c>
      <c r="C9" s="176" t="s">
        <v>47</v>
      </c>
      <c r="D9" s="177">
        <f>Avdelinger!M28</f>
        <v>0</v>
      </c>
      <c r="E9" s="172"/>
      <c r="F9" s="174"/>
      <c r="G9" s="172"/>
      <c r="H9" s="174"/>
      <c r="I9" s="172"/>
    </row>
    <row r="10" spans="1:9" x14ac:dyDescent="0.35">
      <c r="A10" s="292" t="s">
        <v>539</v>
      </c>
      <c r="B10" s="175" t="s">
        <v>16</v>
      </c>
      <c r="C10" s="176" t="s">
        <v>22</v>
      </c>
      <c r="D10" s="177">
        <f>Avdelinger!N28</f>
        <v>0</v>
      </c>
      <c r="E10" s="172"/>
      <c r="F10" s="174"/>
      <c r="G10" s="172"/>
      <c r="H10" s="174"/>
      <c r="I10" s="172"/>
    </row>
    <row r="11" spans="1:9" x14ac:dyDescent="0.35">
      <c r="A11" s="292" t="s">
        <v>539</v>
      </c>
      <c r="B11" s="175" t="s">
        <v>191</v>
      </c>
      <c r="C11" s="176" t="s">
        <v>39</v>
      </c>
      <c r="D11" s="177">
        <f>Avdelinger!O28</f>
        <v>0</v>
      </c>
      <c r="E11" s="172"/>
      <c r="F11" s="174"/>
      <c r="G11" s="172"/>
      <c r="H11" s="174"/>
      <c r="I11" s="172"/>
    </row>
    <row r="12" spans="1:9" x14ac:dyDescent="0.35">
      <c r="A12" s="292" t="s">
        <v>539</v>
      </c>
      <c r="B12" s="175" t="s">
        <v>192</v>
      </c>
      <c r="C12" s="176" t="s">
        <v>147</v>
      </c>
      <c r="D12" s="177">
        <f>Avdelinger!P28</f>
        <v>0</v>
      </c>
      <c r="E12" s="172"/>
      <c r="F12" s="174"/>
      <c r="G12" s="172"/>
      <c r="H12" s="174"/>
      <c r="I12" s="172"/>
    </row>
    <row r="13" spans="1:9" x14ac:dyDescent="0.35">
      <c r="A13" s="292" t="s">
        <v>539</v>
      </c>
      <c r="B13" s="175" t="s">
        <v>6</v>
      </c>
      <c r="C13" s="176" t="s">
        <v>0</v>
      </c>
      <c r="D13" s="177">
        <f>Avdelinger!Q28</f>
        <v>0</v>
      </c>
      <c r="E13" s="172"/>
      <c r="F13" s="174"/>
      <c r="G13" s="172"/>
      <c r="H13" s="174"/>
      <c r="I13" s="172"/>
    </row>
    <row r="14" spans="1:9" x14ac:dyDescent="0.35">
      <c r="A14" s="292" t="s">
        <v>539</v>
      </c>
      <c r="B14" s="175" t="s">
        <v>223</v>
      </c>
      <c r="C14" s="176" t="s">
        <v>1</v>
      </c>
      <c r="D14" s="177">
        <f>Avdelinger!R28</f>
        <v>0</v>
      </c>
      <c r="E14" s="172"/>
      <c r="F14" s="174"/>
      <c r="G14" s="172"/>
      <c r="H14" s="174"/>
      <c r="I14" s="172"/>
    </row>
    <row r="15" spans="1:9" x14ac:dyDescent="0.35">
      <c r="A15" s="292" t="s">
        <v>539</v>
      </c>
      <c r="B15" s="175" t="s">
        <v>193</v>
      </c>
      <c r="C15" s="176" t="s">
        <v>2</v>
      </c>
      <c r="D15" s="177">
        <f>Avdelinger!S28</f>
        <v>0</v>
      </c>
      <c r="E15" s="172"/>
      <c r="F15" s="174"/>
      <c r="G15" s="172"/>
      <c r="H15" s="174"/>
      <c r="I15" s="172"/>
    </row>
    <row r="16" spans="1:9" x14ac:dyDescent="0.35">
      <c r="A16" s="292" t="s">
        <v>539</v>
      </c>
      <c r="B16" s="175" t="s">
        <v>194</v>
      </c>
      <c r="C16" s="176">
        <v>331</v>
      </c>
      <c r="D16" s="177">
        <f>Avdelinger!T28</f>
        <v>0</v>
      </c>
      <c r="E16" s="172"/>
      <c r="F16" s="174"/>
      <c r="G16" s="172"/>
      <c r="H16" s="174"/>
      <c r="I16" s="172"/>
    </row>
    <row r="17" spans="1:9" x14ac:dyDescent="0.35">
      <c r="A17" s="292" t="s">
        <v>539</v>
      </c>
      <c r="B17" s="175" t="s">
        <v>195</v>
      </c>
      <c r="C17" s="176">
        <v>332</v>
      </c>
      <c r="D17" s="177">
        <f>Avdelinger!U28</f>
        <v>0</v>
      </c>
      <c r="E17" s="172"/>
      <c r="F17" s="174"/>
      <c r="G17" s="172"/>
      <c r="H17" s="174"/>
      <c r="I17" s="172"/>
    </row>
    <row r="18" spans="1:9" x14ac:dyDescent="0.35">
      <c r="A18" s="292" t="s">
        <v>539</v>
      </c>
      <c r="B18" s="175" t="s">
        <v>196</v>
      </c>
      <c r="C18" s="176">
        <v>333</v>
      </c>
      <c r="D18" s="177">
        <f>Avdelinger!V28</f>
        <v>0</v>
      </c>
      <c r="E18" s="172"/>
      <c r="F18" s="174"/>
      <c r="G18" s="172"/>
      <c r="H18" s="174"/>
      <c r="I18" s="172"/>
    </row>
    <row r="19" spans="1:9" x14ac:dyDescent="0.35">
      <c r="A19" s="294"/>
      <c r="B19" s="178"/>
      <c r="C19" s="179"/>
      <c r="D19" s="180"/>
      <c r="E19" s="179"/>
      <c r="F19" s="180"/>
      <c r="G19" s="179"/>
      <c r="H19" s="180"/>
      <c r="I19" s="179"/>
    </row>
    <row r="20" spans="1:9" x14ac:dyDescent="0.35">
      <c r="A20" s="293"/>
      <c r="B20" s="181"/>
      <c r="C20" s="170"/>
      <c r="D20" s="171"/>
      <c r="E20" s="170"/>
      <c r="F20" s="171"/>
      <c r="G20" s="170"/>
      <c r="H20" s="171"/>
      <c r="I20" s="170"/>
    </row>
    <row r="21" spans="1:9" x14ac:dyDescent="0.35">
      <c r="A21" s="292"/>
      <c r="B21" s="182" t="s">
        <v>197</v>
      </c>
      <c r="C21" s="172"/>
      <c r="D21" s="173" t="s">
        <v>259</v>
      </c>
      <c r="E21" s="172"/>
      <c r="F21" s="174"/>
      <c r="G21" s="172"/>
      <c r="H21" s="174"/>
      <c r="I21" s="172"/>
    </row>
    <row r="22" spans="1:9" x14ac:dyDescent="0.35">
      <c r="A22" s="292" t="s">
        <v>539</v>
      </c>
      <c r="B22" s="175" t="s">
        <v>477</v>
      </c>
      <c r="C22" s="176" t="s">
        <v>3</v>
      </c>
      <c r="D22" s="177">
        <f>Avdelinger!X28</f>
        <v>0</v>
      </c>
      <c r="E22" s="172"/>
      <c r="F22" s="174"/>
      <c r="G22" s="172"/>
      <c r="H22" s="174"/>
      <c r="I22" s="172"/>
    </row>
    <row r="23" spans="1:9" x14ac:dyDescent="0.35">
      <c r="A23" s="292" t="s">
        <v>539</v>
      </c>
      <c r="B23" s="175" t="s">
        <v>478</v>
      </c>
      <c r="C23" s="176">
        <v>334</v>
      </c>
      <c r="D23" s="177">
        <f>Avdelinger!Y28</f>
        <v>0</v>
      </c>
      <c r="E23" s="172"/>
      <c r="F23" s="174"/>
      <c r="G23" s="172"/>
      <c r="H23" s="174"/>
      <c r="I23" s="172"/>
    </row>
    <row r="24" spans="1:9" x14ac:dyDescent="0.35">
      <c r="A24" s="292" t="s">
        <v>539</v>
      </c>
      <c r="B24" s="175" t="s">
        <v>479</v>
      </c>
      <c r="C24" s="176">
        <v>335</v>
      </c>
      <c r="D24" s="177">
        <f>Avdelinger!Z28</f>
        <v>0</v>
      </c>
      <c r="E24" s="172"/>
      <c r="F24" s="174"/>
      <c r="G24" s="172"/>
      <c r="H24" s="174"/>
      <c r="I24" s="172"/>
    </row>
    <row r="25" spans="1:9" x14ac:dyDescent="0.35">
      <c r="A25" s="294"/>
      <c r="B25" s="178"/>
      <c r="C25" s="183"/>
      <c r="D25" s="180"/>
      <c r="E25" s="179"/>
      <c r="F25" s="180"/>
      <c r="G25" s="179"/>
      <c r="H25" s="180"/>
      <c r="I25" s="179"/>
    </row>
    <row r="26" spans="1:9" x14ac:dyDescent="0.35">
      <c r="A26" s="293"/>
      <c r="B26" s="181"/>
      <c r="C26" s="170"/>
      <c r="D26" s="171"/>
      <c r="E26" s="170"/>
      <c r="F26" s="171"/>
      <c r="G26" s="170"/>
      <c r="H26" s="171"/>
      <c r="I26" s="170"/>
    </row>
    <row r="27" spans="1:9" x14ac:dyDescent="0.35">
      <c r="A27" s="292"/>
      <c r="B27" s="182" t="s">
        <v>198</v>
      </c>
      <c r="C27" s="172"/>
      <c r="D27" s="173" t="s">
        <v>259</v>
      </c>
      <c r="E27" s="172"/>
      <c r="F27" s="174"/>
      <c r="G27" s="172"/>
      <c r="H27" s="174"/>
      <c r="I27" s="172"/>
    </row>
    <row r="28" spans="1:9" x14ac:dyDescent="0.35">
      <c r="A28" s="292" t="s">
        <v>539</v>
      </c>
      <c r="B28" s="175" t="s">
        <v>425</v>
      </c>
      <c r="C28" s="176">
        <v>403</v>
      </c>
      <c r="D28" s="269" t="str">
        <f>IF(Avdelinger!AB28&gt;0,"Ja","Nei")</f>
        <v>Nei</v>
      </c>
      <c r="E28" s="172"/>
      <c r="F28" s="174"/>
      <c r="G28" s="185"/>
      <c r="H28" s="174"/>
      <c r="I28" s="172"/>
    </row>
    <row r="29" spans="1:9" x14ac:dyDescent="0.35">
      <c r="A29" s="292" t="s">
        <v>539</v>
      </c>
      <c r="B29" s="175" t="s">
        <v>200</v>
      </c>
      <c r="C29" s="176">
        <v>336</v>
      </c>
      <c r="D29" s="177">
        <f>Avdelinger!AC28</f>
        <v>0</v>
      </c>
      <c r="E29" s="172"/>
      <c r="F29" s="174"/>
      <c r="G29" s="185"/>
      <c r="H29" s="174"/>
      <c r="I29" s="172"/>
    </row>
    <row r="30" spans="1:9" x14ac:dyDescent="0.35">
      <c r="A30" s="292" t="s">
        <v>539</v>
      </c>
      <c r="B30" s="175" t="s">
        <v>201</v>
      </c>
      <c r="C30" s="176">
        <v>337</v>
      </c>
      <c r="D30" s="177">
        <f>Avdelinger!AD28</f>
        <v>0</v>
      </c>
      <c r="E30" s="172"/>
      <c r="F30" s="174"/>
      <c r="G30" s="185"/>
      <c r="H30" s="174"/>
      <c r="I30" s="172"/>
    </row>
    <row r="31" spans="1:9" x14ac:dyDescent="0.35">
      <c r="A31" s="294"/>
      <c r="B31" s="178"/>
      <c r="C31" s="179"/>
      <c r="D31" s="180"/>
      <c r="E31" s="179"/>
      <c r="F31" s="180"/>
      <c r="G31" s="179"/>
      <c r="H31" s="180"/>
      <c r="I31" s="179"/>
    </row>
    <row r="32" spans="1:9" x14ac:dyDescent="0.35">
      <c r="A32" s="293"/>
      <c r="B32" s="175"/>
    </row>
    <row r="33" spans="1:9" x14ac:dyDescent="0.35">
      <c r="A33" s="292"/>
      <c r="B33" s="182" t="s">
        <v>40</v>
      </c>
      <c r="D33" s="186" t="s">
        <v>259</v>
      </c>
    </row>
    <row r="34" spans="1:9" x14ac:dyDescent="0.35">
      <c r="A34" s="292" t="s">
        <v>539</v>
      </c>
      <c r="B34" s="175" t="s">
        <v>426</v>
      </c>
      <c r="C34" s="176" t="s">
        <v>41</v>
      </c>
      <c r="D34" s="269" t="str">
        <f>IF(Avdelinger!AF28&gt;0,"Ja","Nei")</f>
        <v>Nei</v>
      </c>
    </row>
    <row r="35" spans="1:9" x14ac:dyDescent="0.35">
      <c r="A35" s="294"/>
      <c r="B35" s="175"/>
    </row>
    <row r="36" spans="1:9" x14ac:dyDescent="0.35">
      <c r="A36" s="293"/>
      <c r="B36" s="181"/>
      <c r="C36" s="170"/>
      <c r="D36" s="171"/>
      <c r="E36" s="170"/>
      <c r="F36" s="171"/>
      <c r="G36" s="170"/>
      <c r="H36" s="171"/>
      <c r="I36" s="170"/>
    </row>
    <row r="37" spans="1:9" x14ac:dyDescent="0.35">
      <c r="A37" s="292"/>
      <c r="B37" s="182" t="s">
        <v>256</v>
      </c>
      <c r="C37" s="172"/>
      <c r="D37" s="173" t="s">
        <v>259</v>
      </c>
      <c r="E37" s="172"/>
      <c r="F37" s="174"/>
      <c r="G37" s="172"/>
      <c r="H37" s="174"/>
      <c r="I37" s="172"/>
    </row>
    <row r="38" spans="1:9" x14ac:dyDescent="0.35">
      <c r="A38" s="292" t="s">
        <v>539</v>
      </c>
      <c r="B38" s="175" t="s">
        <v>203</v>
      </c>
      <c r="C38" s="176" t="s">
        <v>134</v>
      </c>
      <c r="D38" s="286"/>
      <c r="E38" s="172"/>
      <c r="F38" s="174"/>
      <c r="G38" s="172"/>
      <c r="H38" s="174"/>
      <c r="I38" s="172"/>
    </row>
    <row r="39" spans="1:9" x14ac:dyDescent="0.35">
      <c r="A39" s="292" t="s">
        <v>539</v>
      </c>
      <c r="B39" s="175" t="s">
        <v>204</v>
      </c>
      <c r="C39" s="176" t="s">
        <v>135</v>
      </c>
      <c r="D39" s="286"/>
      <c r="E39" s="172"/>
      <c r="F39" s="174"/>
      <c r="G39" s="172"/>
      <c r="H39" s="174"/>
      <c r="I39" s="172"/>
    </row>
    <row r="40" spans="1:9" x14ac:dyDescent="0.35">
      <c r="A40" s="292" t="s">
        <v>539</v>
      </c>
      <c r="B40" s="175" t="s">
        <v>205</v>
      </c>
      <c r="C40" s="176" t="s">
        <v>136</v>
      </c>
      <c r="D40" s="286"/>
      <c r="E40" s="172"/>
      <c r="F40" s="174"/>
      <c r="G40" s="172"/>
      <c r="H40" s="174"/>
      <c r="I40" s="172"/>
    </row>
    <row r="41" spans="1:9" x14ac:dyDescent="0.35">
      <c r="A41" s="292" t="s">
        <v>539</v>
      </c>
      <c r="B41" s="175" t="s">
        <v>206</v>
      </c>
      <c r="C41" s="176" t="s">
        <v>137</v>
      </c>
      <c r="D41" s="286"/>
      <c r="E41" s="172"/>
      <c r="F41" s="174"/>
      <c r="G41" s="172"/>
      <c r="H41" s="174"/>
      <c r="I41" s="172"/>
    </row>
    <row r="42" spans="1:9" x14ac:dyDescent="0.35">
      <c r="A42" s="294"/>
      <c r="B42" s="178"/>
      <c r="C42" s="183"/>
      <c r="D42" s="180"/>
      <c r="E42" s="179"/>
      <c r="F42" s="180"/>
      <c r="G42" s="179"/>
      <c r="H42" s="180"/>
      <c r="I42" s="179"/>
    </row>
    <row r="43" spans="1:9" x14ac:dyDescent="0.35">
      <c r="A43" s="293"/>
      <c r="B43" s="175"/>
      <c r="C43" s="188"/>
    </row>
    <row r="44" spans="1:9" x14ac:dyDescent="0.35">
      <c r="A44" s="292"/>
      <c r="B44" s="182" t="s">
        <v>502</v>
      </c>
      <c r="D44" s="186" t="s">
        <v>259</v>
      </c>
    </row>
    <row r="45" spans="1:9" x14ac:dyDescent="0.35">
      <c r="A45" s="292" t="s">
        <v>539</v>
      </c>
      <c r="B45" s="175" t="s">
        <v>253</v>
      </c>
      <c r="C45" s="176">
        <v>390</v>
      </c>
      <c r="D45" s="286"/>
    </row>
    <row r="46" spans="1:9" x14ac:dyDescent="0.35">
      <c r="A46" s="292" t="s">
        <v>539</v>
      </c>
      <c r="B46" s="175" t="s">
        <v>254</v>
      </c>
      <c r="C46" s="176">
        <v>391</v>
      </c>
      <c r="D46" s="286"/>
    </row>
    <row r="47" spans="1:9" x14ac:dyDescent="0.35">
      <c r="A47" s="292" t="s">
        <v>539</v>
      </c>
      <c r="B47" s="175" t="s">
        <v>255</v>
      </c>
      <c r="C47" s="176">
        <v>392</v>
      </c>
      <c r="D47" s="287"/>
    </row>
    <row r="48" spans="1:9" x14ac:dyDescent="0.35">
      <c r="A48" s="294"/>
      <c r="B48" s="175"/>
      <c r="C48" s="189"/>
      <c r="D48" s="171"/>
    </row>
    <row r="49" spans="1:9" x14ac:dyDescent="0.35">
      <c r="A49" s="293"/>
      <c r="B49" s="181"/>
      <c r="C49" s="170"/>
      <c r="D49" s="171"/>
      <c r="E49" s="170"/>
      <c r="F49" s="171"/>
      <c r="G49" s="170"/>
      <c r="H49" s="171"/>
      <c r="I49" s="170"/>
    </row>
    <row r="50" spans="1:9" x14ac:dyDescent="0.35">
      <c r="A50" s="292"/>
      <c r="B50" s="182" t="s">
        <v>503</v>
      </c>
      <c r="C50" s="172"/>
      <c r="D50" s="173" t="s">
        <v>260</v>
      </c>
      <c r="E50" s="190"/>
      <c r="F50" s="173" t="s">
        <v>261</v>
      </c>
      <c r="G50" s="172"/>
      <c r="H50" s="174"/>
      <c r="I50" s="172"/>
    </row>
    <row r="51" spans="1:9" x14ac:dyDescent="0.35">
      <c r="A51" s="292" t="s">
        <v>539</v>
      </c>
      <c r="B51" s="175" t="s">
        <v>208</v>
      </c>
      <c r="C51" s="176" t="s">
        <v>44</v>
      </c>
      <c r="D51" s="177">
        <f>Avdelinger!AH28</f>
        <v>0</v>
      </c>
      <c r="E51" s="176" t="s">
        <v>241</v>
      </c>
      <c r="F51" s="177">
        <f>Avdelinger!AI28</f>
        <v>0</v>
      </c>
      <c r="G51" s="172"/>
      <c r="H51" s="174"/>
      <c r="I51" s="172"/>
    </row>
    <row r="52" spans="1:9" x14ac:dyDescent="0.35">
      <c r="A52" s="292" t="s">
        <v>539</v>
      </c>
      <c r="B52" s="175" t="s">
        <v>209</v>
      </c>
      <c r="C52" s="176" t="s">
        <v>45</v>
      </c>
      <c r="D52" s="177">
        <f>Avdelinger!AJ28</f>
        <v>0</v>
      </c>
      <c r="E52" s="176">
        <v>263</v>
      </c>
      <c r="F52" s="177">
        <f>Avdelinger!AK28</f>
        <v>0</v>
      </c>
      <c r="G52" s="172"/>
      <c r="H52" s="174"/>
      <c r="I52" s="172"/>
    </row>
    <row r="53" spans="1:9" x14ac:dyDescent="0.35">
      <c r="A53" s="292" t="s">
        <v>539</v>
      </c>
      <c r="B53" s="175" t="s">
        <v>210</v>
      </c>
      <c r="C53" s="176" t="s">
        <v>46</v>
      </c>
      <c r="D53" s="177">
        <f>Avdelinger!AL28</f>
        <v>0</v>
      </c>
      <c r="E53" s="176" t="s">
        <v>242</v>
      </c>
      <c r="F53" s="177">
        <f>Avdelinger!AM28</f>
        <v>0</v>
      </c>
      <c r="G53" s="172"/>
      <c r="H53" s="174"/>
      <c r="I53" s="172"/>
    </row>
    <row r="54" spans="1:9" x14ac:dyDescent="0.35">
      <c r="A54" s="294"/>
      <c r="B54" s="178"/>
      <c r="C54" s="183"/>
      <c r="D54" s="191"/>
      <c r="E54" s="183"/>
      <c r="F54" s="180"/>
      <c r="G54" s="179"/>
      <c r="H54" s="180"/>
      <c r="I54" s="179"/>
    </row>
    <row r="55" spans="1:9" x14ac:dyDescent="0.35">
      <c r="A55" s="292"/>
      <c r="B55" s="175"/>
      <c r="C55" s="188"/>
      <c r="D55" s="192"/>
      <c r="E55" s="188"/>
    </row>
    <row r="56" spans="1:9" x14ac:dyDescent="0.35">
      <c r="A56" s="292"/>
      <c r="B56" s="175"/>
    </row>
    <row r="57" spans="1:9" x14ac:dyDescent="0.35">
      <c r="A57" s="293"/>
      <c r="B57" s="215" t="s">
        <v>211</v>
      </c>
      <c r="C57" s="168"/>
      <c r="D57" s="169"/>
      <c r="E57" s="168"/>
      <c r="F57" s="169"/>
      <c r="G57" s="168"/>
      <c r="H57" s="169"/>
      <c r="I57" s="168"/>
    </row>
    <row r="58" spans="1:9" x14ac:dyDescent="0.35">
      <c r="A58" s="292"/>
      <c r="B58" s="234"/>
      <c r="C58" s="170"/>
      <c r="D58" s="171"/>
      <c r="E58" s="170"/>
      <c r="F58" s="171"/>
      <c r="G58" s="170"/>
      <c r="H58" s="171"/>
      <c r="I58" s="170"/>
    </row>
    <row r="59" spans="1:9" x14ac:dyDescent="0.35">
      <c r="A59" s="292"/>
      <c r="B59" s="182" t="s">
        <v>212</v>
      </c>
      <c r="C59" s="172"/>
      <c r="D59" s="173" t="s">
        <v>257</v>
      </c>
      <c r="E59" s="190"/>
      <c r="F59" s="173" t="s">
        <v>258</v>
      </c>
      <c r="G59" s="172"/>
      <c r="H59" s="174"/>
      <c r="I59" s="172"/>
    </row>
    <row r="60" spans="1:9" x14ac:dyDescent="0.35">
      <c r="A60" s="292" t="s">
        <v>539</v>
      </c>
      <c r="B60" s="175" t="s">
        <v>14</v>
      </c>
      <c r="C60" s="193" t="s">
        <v>8</v>
      </c>
      <c r="D60" s="177">
        <f>Avdelinger!AP28</f>
        <v>0</v>
      </c>
      <c r="E60" s="193" t="s">
        <v>11</v>
      </c>
      <c r="F60" s="194">
        <f>Avdelinger!AQ28</f>
        <v>0</v>
      </c>
      <c r="G60" s="172"/>
      <c r="H60" s="174"/>
      <c r="I60" s="172"/>
    </row>
    <row r="61" spans="1:9" x14ac:dyDescent="0.35">
      <c r="A61" s="292" t="s">
        <v>539</v>
      </c>
      <c r="B61" s="175" t="s">
        <v>15</v>
      </c>
      <c r="C61" s="193" t="s">
        <v>18</v>
      </c>
      <c r="D61" s="177">
        <f>Avdelinger!AR28</f>
        <v>0</v>
      </c>
      <c r="E61" s="193" t="s">
        <v>21</v>
      </c>
      <c r="F61" s="194">
        <f>Avdelinger!AS28</f>
        <v>0</v>
      </c>
      <c r="G61" s="172"/>
      <c r="H61" s="174"/>
      <c r="I61" s="172"/>
    </row>
    <row r="62" spans="1:9" x14ac:dyDescent="0.35">
      <c r="A62" s="292" t="s">
        <v>539</v>
      </c>
      <c r="B62" s="175" t="s">
        <v>30</v>
      </c>
      <c r="C62" s="193" t="s">
        <v>33</v>
      </c>
      <c r="D62" s="177">
        <f>Avdelinger!AT28</f>
        <v>0</v>
      </c>
      <c r="E62" s="193" t="s">
        <v>34</v>
      </c>
      <c r="F62" s="194">
        <f>Avdelinger!AU28</f>
        <v>0</v>
      </c>
      <c r="G62" s="172"/>
      <c r="H62" s="174"/>
      <c r="I62" s="172"/>
    </row>
    <row r="63" spans="1:9" x14ac:dyDescent="0.35">
      <c r="A63" s="292" t="s">
        <v>539</v>
      </c>
      <c r="B63" s="175" t="s">
        <v>31</v>
      </c>
      <c r="C63" s="193" t="s">
        <v>48</v>
      </c>
      <c r="D63" s="177">
        <f>Avdelinger!AV28</f>
        <v>0</v>
      </c>
      <c r="E63" s="193" t="s">
        <v>49</v>
      </c>
      <c r="F63" s="194">
        <f>Avdelinger!AW28</f>
        <v>0</v>
      </c>
      <c r="G63" s="172"/>
      <c r="H63" s="174"/>
      <c r="I63" s="172"/>
    </row>
    <row r="64" spans="1:9" x14ac:dyDescent="0.35">
      <c r="A64" s="292" t="s">
        <v>539</v>
      </c>
      <c r="B64" s="175" t="s">
        <v>16</v>
      </c>
      <c r="C64" s="193" t="s">
        <v>23</v>
      </c>
      <c r="D64" s="177">
        <f>Avdelinger!AX28</f>
        <v>0</v>
      </c>
      <c r="E64" s="193" t="s">
        <v>26</v>
      </c>
      <c r="F64" s="194">
        <f>Avdelinger!AY28</f>
        <v>0</v>
      </c>
      <c r="G64" s="172"/>
      <c r="H64" s="174"/>
      <c r="I64" s="172"/>
    </row>
    <row r="65" spans="1:9" x14ac:dyDescent="0.35">
      <c r="A65" s="292" t="s">
        <v>539</v>
      </c>
      <c r="B65" s="175" t="s">
        <v>213</v>
      </c>
      <c r="C65" s="193">
        <v>338</v>
      </c>
      <c r="D65" s="177">
        <f>Avdelinger!AZ28</f>
        <v>0</v>
      </c>
      <c r="E65" s="193" t="s">
        <v>262</v>
      </c>
      <c r="F65" s="194">
        <f>Avdelinger!BA28</f>
        <v>0</v>
      </c>
      <c r="G65" s="172"/>
      <c r="H65" s="174"/>
      <c r="I65" s="172"/>
    </row>
    <row r="66" spans="1:9" x14ac:dyDescent="0.35">
      <c r="A66" s="292" t="s">
        <v>539</v>
      </c>
      <c r="B66" s="175" t="s">
        <v>6</v>
      </c>
      <c r="C66" s="193" t="s">
        <v>476</v>
      </c>
      <c r="D66" s="177">
        <f>Avdelinger!BB28</f>
        <v>0</v>
      </c>
      <c r="E66" s="193">
        <v>340</v>
      </c>
      <c r="F66" s="194">
        <f>Avdelinger!BC28</f>
        <v>0</v>
      </c>
      <c r="G66" s="172"/>
      <c r="H66" s="174"/>
      <c r="I66" s="172"/>
    </row>
    <row r="67" spans="1:9" x14ac:dyDescent="0.35">
      <c r="A67" s="294"/>
      <c r="B67" s="178"/>
      <c r="C67" s="179"/>
      <c r="D67" s="180"/>
      <c r="E67" s="179"/>
      <c r="F67" s="180"/>
      <c r="G67" s="179"/>
      <c r="H67" s="180"/>
      <c r="I67" s="179"/>
    </row>
    <row r="68" spans="1:9" x14ac:dyDescent="0.35">
      <c r="A68" s="293"/>
      <c r="B68" s="181"/>
      <c r="C68" s="170"/>
      <c r="D68" s="171"/>
      <c r="E68" s="170"/>
      <c r="F68" s="171"/>
      <c r="G68" s="170"/>
      <c r="H68" s="171"/>
      <c r="I68" s="170"/>
    </row>
    <row r="69" spans="1:9" x14ac:dyDescent="0.35">
      <c r="A69" s="292"/>
      <c r="B69" s="182" t="s">
        <v>214</v>
      </c>
      <c r="C69" s="172"/>
      <c r="D69" s="173" t="s">
        <v>265</v>
      </c>
      <c r="E69" s="195"/>
      <c r="F69" s="173" t="s">
        <v>266</v>
      </c>
      <c r="G69" s="172"/>
      <c r="H69" s="174"/>
      <c r="I69" s="172"/>
    </row>
    <row r="70" spans="1:9" x14ac:dyDescent="0.35">
      <c r="A70" s="292" t="s">
        <v>539</v>
      </c>
      <c r="B70" s="175" t="s">
        <v>14</v>
      </c>
      <c r="C70" s="193" t="s">
        <v>9</v>
      </c>
      <c r="D70" s="177">
        <f>Avdelinger!BE28</f>
        <v>0</v>
      </c>
      <c r="E70" s="193" t="s">
        <v>10</v>
      </c>
      <c r="F70" s="194">
        <f>Avdelinger!BF28</f>
        <v>0</v>
      </c>
      <c r="G70" s="172"/>
      <c r="H70" s="174"/>
      <c r="I70" s="172"/>
    </row>
    <row r="71" spans="1:9" x14ac:dyDescent="0.35">
      <c r="A71" s="292" t="s">
        <v>539</v>
      </c>
      <c r="B71" s="175" t="s">
        <v>15</v>
      </c>
      <c r="C71" s="193" t="s">
        <v>19</v>
      </c>
      <c r="D71" s="177">
        <f>Avdelinger!BG28</f>
        <v>0</v>
      </c>
      <c r="E71" s="193" t="s">
        <v>20</v>
      </c>
      <c r="F71" s="194">
        <f>Avdelinger!BH28</f>
        <v>0</v>
      </c>
      <c r="G71" s="172"/>
      <c r="H71" s="174"/>
      <c r="I71" s="172"/>
    </row>
    <row r="72" spans="1:9" x14ac:dyDescent="0.35">
      <c r="A72" s="292" t="s">
        <v>539</v>
      </c>
      <c r="B72" s="175" t="s">
        <v>16</v>
      </c>
      <c r="C72" s="193" t="s">
        <v>24</v>
      </c>
      <c r="D72" s="177">
        <f>Avdelinger!BI28</f>
        <v>0</v>
      </c>
      <c r="E72" s="193" t="s">
        <v>25</v>
      </c>
      <c r="F72" s="194">
        <f>Avdelinger!BJ28</f>
        <v>0</v>
      </c>
      <c r="G72" s="172"/>
      <c r="H72" s="174"/>
      <c r="I72" s="172"/>
    </row>
    <row r="73" spans="1:9" x14ac:dyDescent="0.35">
      <c r="A73" s="292" t="s">
        <v>539</v>
      </c>
      <c r="B73" s="175" t="s">
        <v>6</v>
      </c>
      <c r="C73" s="193" t="s">
        <v>4</v>
      </c>
      <c r="D73" s="177">
        <f>Avdelinger!BK28</f>
        <v>0</v>
      </c>
      <c r="E73" s="193" t="s">
        <v>5</v>
      </c>
      <c r="F73" s="194">
        <f>Avdelinger!BL28</f>
        <v>0</v>
      </c>
      <c r="G73" s="172"/>
      <c r="H73" s="174"/>
      <c r="I73" s="172"/>
    </row>
    <row r="74" spans="1:9" x14ac:dyDescent="0.35">
      <c r="A74" s="292" t="s">
        <v>539</v>
      </c>
      <c r="B74" s="175" t="s">
        <v>213</v>
      </c>
      <c r="C74" s="193" t="s">
        <v>263</v>
      </c>
      <c r="D74" s="177">
        <f>Avdelinger!BM28</f>
        <v>0</v>
      </c>
      <c r="E74" s="193" t="s">
        <v>264</v>
      </c>
      <c r="F74" s="196">
        <f>Avdelinger!BN28</f>
        <v>0</v>
      </c>
      <c r="G74" s="185"/>
      <c r="H74" s="174"/>
      <c r="I74" s="172"/>
    </row>
    <row r="75" spans="1:9" x14ac:dyDescent="0.35">
      <c r="A75" s="294"/>
      <c r="B75" s="178"/>
      <c r="C75" s="179"/>
      <c r="D75" s="180"/>
      <c r="E75" s="179"/>
      <c r="F75" s="197"/>
      <c r="G75" s="198"/>
      <c r="H75" s="180"/>
      <c r="I75" s="179"/>
    </row>
    <row r="76" spans="1:9" x14ac:dyDescent="0.35">
      <c r="A76" s="293"/>
      <c r="B76" s="181"/>
      <c r="C76" s="170"/>
      <c r="D76" s="171"/>
      <c r="E76" s="170"/>
      <c r="F76" s="171"/>
      <c r="G76" s="199"/>
      <c r="H76" s="171"/>
      <c r="I76" s="170"/>
    </row>
    <row r="77" spans="1:9" x14ac:dyDescent="0.35">
      <c r="A77" s="292"/>
      <c r="B77" s="182" t="s">
        <v>579</v>
      </c>
      <c r="C77" s="172"/>
      <c r="D77" s="200" t="s">
        <v>257</v>
      </c>
      <c r="E77" s="172"/>
      <c r="F77" s="174"/>
      <c r="G77" s="172"/>
      <c r="H77" s="174"/>
      <c r="I77" s="172"/>
    </row>
    <row r="78" spans="1:9" x14ac:dyDescent="0.35">
      <c r="A78" s="292" t="s">
        <v>539</v>
      </c>
      <c r="B78" s="175" t="s">
        <v>14</v>
      </c>
      <c r="C78" s="193">
        <v>343</v>
      </c>
      <c r="D78" s="194">
        <f>Avdelinger!BP28</f>
        <v>0</v>
      </c>
      <c r="E78" s="172"/>
      <c r="F78" s="174"/>
      <c r="G78" s="172"/>
      <c r="H78" s="174"/>
      <c r="I78" s="172"/>
    </row>
    <row r="79" spans="1:9" x14ac:dyDescent="0.35">
      <c r="A79" s="292" t="s">
        <v>539</v>
      </c>
      <c r="B79" s="175" t="s">
        <v>15</v>
      </c>
      <c r="C79" s="193">
        <v>344</v>
      </c>
      <c r="D79" s="194">
        <f>Avdelinger!BQ28</f>
        <v>0</v>
      </c>
      <c r="E79" s="172"/>
      <c r="F79" s="174"/>
      <c r="G79" s="172"/>
      <c r="H79" s="174"/>
      <c r="I79" s="172"/>
    </row>
    <row r="80" spans="1:9" x14ac:dyDescent="0.35">
      <c r="A80" s="292" t="s">
        <v>539</v>
      </c>
      <c r="B80" s="175" t="s">
        <v>30</v>
      </c>
      <c r="C80" s="193">
        <v>345</v>
      </c>
      <c r="D80" s="194">
        <f>Avdelinger!BR28</f>
        <v>0</v>
      </c>
      <c r="E80" s="172"/>
      <c r="F80" s="174"/>
      <c r="G80" s="172"/>
      <c r="H80" s="174"/>
      <c r="I80" s="172"/>
    </row>
    <row r="81" spans="1:9" x14ac:dyDescent="0.35">
      <c r="A81" s="292" t="s">
        <v>539</v>
      </c>
      <c r="B81" s="175" t="s">
        <v>31</v>
      </c>
      <c r="C81" s="193">
        <v>346</v>
      </c>
      <c r="D81" s="194">
        <f>Avdelinger!BS28</f>
        <v>0</v>
      </c>
      <c r="E81" s="172"/>
      <c r="F81" s="174"/>
      <c r="G81" s="172"/>
      <c r="H81" s="174"/>
      <c r="I81" s="172"/>
    </row>
    <row r="82" spans="1:9" x14ac:dyDescent="0.35">
      <c r="A82" s="292" t="s">
        <v>539</v>
      </c>
      <c r="B82" s="175" t="s">
        <v>16</v>
      </c>
      <c r="C82" s="193">
        <v>347</v>
      </c>
      <c r="D82" s="194">
        <f>Avdelinger!BT28</f>
        <v>0</v>
      </c>
      <c r="E82" s="172"/>
      <c r="F82" s="174"/>
      <c r="G82" s="172"/>
      <c r="H82" s="174"/>
      <c r="I82" s="172"/>
    </row>
    <row r="83" spans="1:9" x14ac:dyDescent="0.35">
      <c r="A83" s="292" t="s">
        <v>539</v>
      </c>
      <c r="B83" s="175" t="s">
        <v>38</v>
      </c>
      <c r="C83" s="193">
        <v>348</v>
      </c>
      <c r="D83" s="194">
        <f>Avdelinger!BU28</f>
        <v>0</v>
      </c>
      <c r="E83" s="172"/>
      <c r="F83" s="174"/>
      <c r="G83" s="172"/>
      <c r="H83" s="174"/>
      <c r="I83" s="172"/>
    </row>
    <row r="84" spans="1:9" x14ac:dyDescent="0.35">
      <c r="A84" s="292" t="s">
        <v>539</v>
      </c>
      <c r="B84" s="175" t="s">
        <v>6</v>
      </c>
      <c r="C84" s="193">
        <v>349</v>
      </c>
      <c r="D84" s="177">
        <f>Avdelinger!BV28</f>
        <v>0</v>
      </c>
      <c r="E84" s="172"/>
      <c r="F84" s="174"/>
      <c r="G84" s="172"/>
      <c r="H84" s="174"/>
      <c r="I84" s="172"/>
    </row>
    <row r="85" spans="1:9" x14ac:dyDescent="0.35">
      <c r="A85" s="292"/>
      <c r="B85" s="175"/>
      <c r="C85" s="172"/>
      <c r="D85" s="174"/>
      <c r="E85" s="172"/>
      <c r="F85" s="174"/>
      <c r="G85" s="172"/>
      <c r="H85" s="174"/>
      <c r="I85" s="172"/>
    </row>
    <row r="86" spans="1:9" x14ac:dyDescent="0.35">
      <c r="A86" s="292"/>
      <c r="B86" s="175"/>
    </row>
    <row r="87" spans="1:9" x14ac:dyDescent="0.35">
      <c r="A87" s="292"/>
      <c r="B87" s="182" t="s">
        <v>81</v>
      </c>
      <c r="D87" s="201" t="s">
        <v>257</v>
      </c>
    </row>
    <row r="88" spans="1:9" x14ac:dyDescent="0.35">
      <c r="A88" s="292" t="s">
        <v>539</v>
      </c>
      <c r="B88" s="175" t="s">
        <v>216</v>
      </c>
      <c r="C88" s="193" t="s">
        <v>155</v>
      </c>
      <c r="D88" s="177">
        <f>Avdelinger!BX28</f>
        <v>0</v>
      </c>
    </row>
    <row r="89" spans="1:9" x14ac:dyDescent="0.35">
      <c r="A89" s="292" t="s">
        <v>539</v>
      </c>
      <c r="B89" s="175" t="s">
        <v>217</v>
      </c>
      <c r="C89" s="193" t="s">
        <v>156</v>
      </c>
      <c r="D89" s="177">
        <f>Avdelinger!BY28</f>
        <v>0</v>
      </c>
    </row>
    <row r="90" spans="1:9" x14ac:dyDescent="0.35">
      <c r="A90" s="292" t="s">
        <v>539</v>
      </c>
      <c r="B90" s="175" t="s">
        <v>218</v>
      </c>
      <c r="C90" s="193" t="s">
        <v>157</v>
      </c>
      <c r="D90" s="177">
        <f>Avdelinger!BZ28</f>
        <v>0</v>
      </c>
    </row>
    <row r="91" spans="1:9" x14ac:dyDescent="0.35">
      <c r="A91" s="292" t="s">
        <v>539</v>
      </c>
      <c r="B91" s="175" t="s">
        <v>166</v>
      </c>
      <c r="C91" s="193" t="s">
        <v>158</v>
      </c>
      <c r="D91" s="177">
        <f>Avdelinger!CA28</f>
        <v>0</v>
      </c>
    </row>
    <row r="92" spans="1:9" x14ac:dyDescent="0.35">
      <c r="A92" s="292" t="s">
        <v>539</v>
      </c>
      <c r="B92" s="175" t="s">
        <v>219</v>
      </c>
      <c r="C92" s="193" t="s">
        <v>159</v>
      </c>
      <c r="D92" s="177">
        <f>Avdelinger!CB28</f>
        <v>0</v>
      </c>
    </row>
    <row r="93" spans="1:9" x14ac:dyDescent="0.35">
      <c r="A93" s="294"/>
      <c r="B93" s="175"/>
    </row>
    <row r="94" spans="1:9" x14ac:dyDescent="0.35">
      <c r="A94" s="293"/>
      <c r="B94" s="181"/>
      <c r="C94" s="170"/>
      <c r="D94" s="171"/>
      <c r="E94" s="170"/>
      <c r="F94" s="171"/>
      <c r="G94" s="170"/>
      <c r="H94" s="171"/>
      <c r="I94" s="170"/>
    </row>
    <row r="95" spans="1:9" x14ac:dyDescent="0.35">
      <c r="A95" s="292"/>
      <c r="B95" s="182" t="s">
        <v>220</v>
      </c>
      <c r="C95" s="172"/>
      <c r="D95" s="174"/>
      <c r="E95" s="172"/>
      <c r="F95" s="174"/>
      <c r="G95" s="172"/>
      <c r="H95" s="174"/>
      <c r="I95" s="172"/>
    </row>
    <row r="96" spans="1:9" x14ac:dyDescent="0.35">
      <c r="A96" s="292" t="s">
        <v>539</v>
      </c>
      <c r="B96" s="175" t="s">
        <v>313</v>
      </c>
      <c r="C96" s="176">
        <v>393</v>
      </c>
      <c r="D96" s="174"/>
      <c r="E96" s="172"/>
      <c r="F96" s="174"/>
      <c r="G96" s="172"/>
      <c r="H96" s="174"/>
      <c r="I96" s="172"/>
    </row>
    <row r="97" spans="1:9" ht="79.5" customHeight="1" x14ac:dyDescent="0.35">
      <c r="A97" s="292"/>
      <c r="B97" s="288"/>
      <c r="C97" s="189"/>
      <c r="D97" s="202"/>
      <c r="E97" s="189"/>
      <c r="F97" s="174"/>
      <c r="G97" s="172"/>
      <c r="H97" s="174"/>
      <c r="I97" s="172"/>
    </row>
    <row r="98" spans="1:9" ht="79.5" customHeight="1" x14ac:dyDescent="0.35">
      <c r="A98" s="292"/>
      <c r="B98" s="289" t="str">
        <f>Avdelinger!CD28</f>
        <v xml:space="preserve">0              0              0              0              0              0              0              0              0              0              0              0              0              0              0              0              0              0              0              0              0              0              0              0              0   </v>
      </c>
      <c r="C98" s="189" t="s">
        <v>441</v>
      </c>
      <c r="D98" s="202"/>
      <c r="E98" s="189"/>
      <c r="F98" s="174"/>
      <c r="G98" s="172"/>
      <c r="H98" s="174"/>
      <c r="I98" s="172"/>
    </row>
    <row r="99" spans="1:9" x14ac:dyDescent="0.35">
      <c r="A99" s="292"/>
      <c r="B99" s="175"/>
      <c r="C99" s="189"/>
      <c r="D99" s="202"/>
      <c r="E99" s="189"/>
      <c r="F99" s="174"/>
      <c r="G99" s="172"/>
      <c r="H99" s="174"/>
      <c r="I99" s="172"/>
    </row>
    <row r="100" spans="1:9" x14ac:dyDescent="0.35">
      <c r="A100" s="292"/>
      <c r="B100" s="175"/>
      <c r="C100" s="189"/>
      <c r="D100" s="202"/>
      <c r="E100" s="189"/>
      <c r="F100" s="174"/>
      <c r="G100" s="172"/>
      <c r="H100" s="174"/>
      <c r="I100" s="172"/>
    </row>
    <row r="101" spans="1:9" x14ac:dyDescent="0.35">
      <c r="A101" s="292"/>
      <c r="B101" s="175"/>
      <c r="C101" s="189"/>
      <c r="D101" s="202"/>
      <c r="E101" s="189"/>
      <c r="F101" s="174"/>
      <c r="G101" s="172"/>
      <c r="H101" s="174"/>
      <c r="I101" s="172"/>
    </row>
    <row r="102" spans="1:9" x14ac:dyDescent="0.35">
      <c r="A102" s="292"/>
      <c r="B102" s="175"/>
      <c r="C102" s="172"/>
      <c r="D102" s="174"/>
      <c r="E102" s="172"/>
      <c r="F102" s="174"/>
      <c r="G102" s="172"/>
      <c r="H102" s="174"/>
      <c r="I102" s="172"/>
    </row>
    <row r="103" spans="1:9" x14ac:dyDescent="0.35">
      <c r="A103" s="294"/>
      <c r="B103" s="175"/>
    </row>
    <row r="104" spans="1:9" x14ac:dyDescent="0.35">
      <c r="A104" s="293"/>
      <c r="B104" s="215" t="s">
        <v>221</v>
      </c>
      <c r="C104" s="168"/>
      <c r="D104" s="169"/>
      <c r="E104" s="168"/>
      <c r="F104" s="169"/>
      <c r="G104" s="168"/>
      <c r="H104" s="169"/>
      <c r="I104" s="168"/>
    </row>
    <row r="105" spans="1:9" x14ac:dyDescent="0.35">
      <c r="A105" s="292"/>
      <c r="B105" s="182"/>
    </row>
    <row r="106" spans="1:9" x14ac:dyDescent="0.35">
      <c r="A106" s="292"/>
      <c r="B106" s="234" t="s">
        <v>504</v>
      </c>
      <c r="C106" s="170"/>
      <c r="D106" s="171"/>
      <c r="E106" s="170"/>
      <c r="F106" s="171"/>
      <c r="G106" s="170"/>
      <c r="H106" s="171"/>
      <c r="I106" s="170"/>
    </row>
    <row r="107" spans="1:9" ht="29" x14ac:dyDescent="0.35">
      <c r="A107" s="292"/>
      <c r="B107" s="301" t="s">
        <v>582</v>
      </c>
      <c r="D107" s="203" t="s">
        <v>267</v>
      </c>
      <c r="F107" s="203" t="s">
        <v>268</v>
      </c>
      <c r="H107" s="203" t="s">
        <v>269</v>
      </c>
      <c r="I107" s="172"/>
    </row>
    <row r="108" spans="1:9" x14ac:dyDescent="0.35">
      <c r="A108" s="292" t="s">
        <v>539</v>
      </c>
      <c r="B108" s="175" t="s">
        <v>14</v>
      </c>
      <c r="C108" s="176" t="s">
        <v>12</v>
      </c>
      <c r="D108" s="177">
        <f>Avdelinger!CH28</f>
        <v>0</v>
      </c>
      <c r="E108" s="176" t="s">
        <v>13</v>
      </c>
      <c r="F108" s="177">
        <f>Avdelinger!CI28</f>
        <v>0</v>
      </c>
      <c r="G108" s="176">
        <v>306</v>
      </c>
      <c r="H108" s="177">
        <f>Avdelinger!CJ28</f>
        <v>0</v>
      </c>
      <c r="I108" s="172"/>
    </row>
    <row r="109" spans="1:9" x14ac:dyDescent="0.35">
      <c r="A109" s="292" t="s">
        <v>539</v>
      </c>
      <c r="B109" s="175" t="s">
        <v>15</v>
      </c>
      <c r="C109" s="176" t="s">
        <v>243</v>
      </c>
      <c r="D109" s="177">
        <f>Avdelinger!CL28</f>
        <v>0</v>
      </c>
      <c r="E109" s="176" t="s">
        <v>244</v>
      </c>
      <c r="F109" s="177">
        <f>Avdelinger!CM28</f>
        <v>0</v>
      </c>
      <c r="G109" s="176" t="s">
        <v>245</v>
      </c>
      <c r="H109" s="177">
        <f>Avdelinger!CN28</f>
        <v>0</v>
      </c>
      <c r="I109" s="172"/>
    </row>
    <row r="110" spans="1:9" x14ac:dyDescent="0.35">
      <c r="A110" s="292" t="s">
        <v>539</v>
      </c>
      <c r="B110" s="175" t="s">
        <v>30</v>
      </c>
      <c r="C110" s="176" t="s">
        <v>35</v>
      </c>
      <c r="D110" s="177">
        <f>Avdelinger!CP28</f>
        <v>0</v>
      </c>
      <c r="E110" s="176" t="s">
        <v>36</v>
      </c>
      <c r="F110" s="177">
        <f>Avdelinger!CQ28</f>
        <v>0</v>
      </c>
      <c r="G110" s="176" t="s">
        <v>37</v>
      </c>
      <c r="H110" s="177">
        <f>Avdelinger!CR28</f>
        <v>0</v>
      </c>
      <c r="I110" s="172"/>
    </row>
    <row r="111" spans="1:9" x14ac:dyDescent="0.35">
      <c r="A111" s="292" t="s">
        <v>539</v>
      </c>
      <c r="B111" s="175" t="s">
        <v>31</v>
      </c>
      <c r="C111" s="176" t="s">
        <v>246</v>
      </c>
      <c r="D111" s="177">
        <f>Avdelinger!CT28</f>
        <v>0</v>
      </c>
      <c r="E111" s="176" t="s">
        <v>247</v>
      </c>
      <c r="F111" s="177">
        <f>Avdelinger!CU28</f>
        <v>0</v>
      </c>
      <c r="G111" s="176" t="s">
        <v>248</v>
      </c>
      <c r="H111" s="177">
        <f>Avdelinger!CV28</f>
        <v>0</v>
      </c>
      <c r="I111" s="172"/>
    </row>
    <row r="112" spans="1:9" x14ac:dyDescent="0.35">
      <c r="A112" s="292" t="s">
        <v>539</v>
      </c>
      <c r="B112" s="175" t="s">
        <v>16</v>
      </c>
      <c r="C112" s="176" t="s">
        <v>27</v>
      </c>
      <c r="D112" s="177">
        <f>Avdelinger!CX28</f>
        <v>0</v>
      </c>
      <c r="E112" s="176" t="s">
        <v>28</v>
      </c>
      <c r="F112" s="177">
        <f>Avdelinger!CY28</f>
        <v>0</v>
      </c>
      <c r="G112" s="176" t="s">
        <v>29</v>
      </c>
      <c r="H112" s="177">
        <f>Avdelinger!CZ28</f>
        <v>0</v>
      </c>
      <c r="I112" s="172"/>
    </row>
    <row r="113" spans="1:11" x14ac:dyDescent="0.35">
      <c r="A113" s="292" t="s">
        <v>539</v>
      </c>
      <c r="B113" s="175" t="s">
        <v>213</v>
      </c>
      <c r="C113" s="176">
        <v>350</v>
      </c>
      <c r="D113" s="177">
        <f>Avdelinger!DB28</f>
        <v>0</v>
      </c>
      <c r="E113" s="176">
        <v>351</v>
      </c>
      <c r="F113" s="177">
        <f>Avdelinger!DC28</f>
        <v>0</v>
      </c>
      <c r="G113" s="176">
        <v>352</v>
      </c>
      <c r="H113" s="177">
        <f>Avdelinger!DD28</f>
        <v>0</v>
      </c>
      <c r="I113" s="172"/>
    </row>
    <row r="114" spans="1:11" x14ac:dyDescent="0.35">
      <c r="A114" s="292" t="s">
        <v>539</v>
      </c>
      <c r="B114" s="175" t="s">
        <v>6</v>
      </c>
      <c r="C114" s="176">
        <v>353</v>
      </c>
      <c r="D114" s="177">
        <f>Avdelinger!DF28</f>
        <v>0</v>
      </c>
      <c r="E114" s="176">
        <v>354</v>
      </c>
      <c r="F114" s="177">
        <f>Avdelinger!DG28</f>
        <v>0</v>
      </c>
      <c r="G114" s="176">
        <v>355</v>
      </c>
      <c r="H114" s="177">
        <f>Avdelinger!DH28</f>
        <v>0</v>
      </c>
      <c r="I114" s="172"/>
    </row>
    <row r="115" spans="1:11" x14ac:dyDescent="0.35">
      <c r="A115" s="292" t="s">
        <v>539</v>
      </c>
      <c r="B115" s="175" t="s">
        <v>194</v>
      </c>
      <c r="C115" s="176">
        <v>356</v>
      </c>
      <c r="D115" s="177">
        <f>Avdelinger!DJ28</f>
        <v>0</v>
      </c>
      <c r="E115" s="176">
        <v>357</v>
      </c>
      <c r="F115" s="177">
        <f>Avdelinger!DK28</f>
        <v>0</v>
      </c>
      <c r="G115" s="176">
        <v>358</v>
      </c>
      <c r="H115" s="177">
        <f>Avdelinger!DL28</f>
        <v>0</v>
      </c>
      <c r="I115" s="172"/>
    </row>
    <row r="116" spans="1:11" x14ac:dyDescent="0.35">
      <c r="A116" s="292" t="s">
        <v>539</v>
      </c>
      <c r="B116" s="175" t="s">
        <v>195</v>
      </c>
      <c r="C116" s="176">
        <v>359</v>
      </c>
      <c r="D116" s="177">
        <f>Avdelinger!DN28</f>
        <v>0</v>
      </c>
      <c r="E116" s="176">
        <v>360</v>
      </c>
      <c r="F116" s="177">
        <f>Avdelinger!DO28</f>
        <v>0</v>
      </c>
      <c r="G116" s="176">
        <v>361</v>
      </c>
      <c r="H116" s="177">
        <f>Avdelinger!DP28</f>
        <v>0</v>
      </c>
      <c r="I116" s="172"/>
    </row>
    <row r="117" spans="1:11" x14ac:dyDescent="0.35">
      <c r="A117" s="292" t="s">
        <v>539</v>
      </c>
      <c r="B117" s="175" t="s">
        <v>196</v>
      </c>
      <c r="C117" s="176">
        <v>362</v>
      </c>
      <c r="D117" s="177">
        <f>Avdelinger!DR28</f>
        <v>0</v>
      </c>
      <c r="E117" s="176">
        <v>363</v>
      </c>
      <c r="F117" s="177">
        <f>Avdelinger!DS28</f>
        <v>0</v>
      </c>
      <c r="G117" s="176">
        <v>364</v>
      </c>
      <c r="H117" s="177">
        <f>Avdelinger!DT28</f>
        <v>0</v>
      </c>
      <c r="I117" s="172"/>
    </row>
    <row r="118" spans="1:11" x14ac:dyDescent="0.35">
      <c r="A118" s="292"/>
      <c r="B118" s="175"/>
      <c r="C118" s="172"/>
      <c r="D118" s="174"/>
      <c r="E118" s="172"/>
      <c r="F118" s="174"/>
      <c r="G118" s="172"/>
      <c r="H118" s="174"/>
      <c r="I118" s="172"/>
    </row>
    <row r="119" spans="1:11" x14ac:dyDescent="0.35">
      <c r="A119" s="294"/>
      <c r="B119" s="178"/>
      <c r="C119" s="179"/>
      <c r="D119" s="180"/>
      <c r="E119" s="179"/>
      <c r="F119" s="180"/>
      <c r="G119" s="179"/>
      <c r="H119" s="180"/>
      <c r="I119" s="179"/>
    </row>
    <row r="120" spans="1:11" x14ac:dyDescent="0.35">
      <c r="A120" s="293"/>
      <c r="B120" s="181"/>
      <c r="C120" s="170"/>
      <c r="D120" s="171"/>
      <c r="E120" s="170"/>
      <c r="F120" s="171"/>
      <c r="G120" s="170"/>
      <c r="H120" s="171"/>
      <c r="I120" s="170"/>
    </row>
    <row r="121" spans="1:11" x14ac:dyDescent="0.35">
      <c r="A121" s="292" t="s">
        <v>539</v>
      </c>
      <c r="B121" s="175" t="s">
        <v>484</v>
      </c>
      <c r="C121" s="176" t="s">
        <v>270</v>
      </c>
      <c r="D121" s="174"/>
      <c r="E121" s="172"/>
      <c r="F121" s="174"/>
      <c r="G121" s="172"/>
      <c r="H121" s="174"/>
      <c r="I121" s="172"/>
    </row>
    <row r="122" spans="1:11" ht="79.5" customHeight="1" x14ac:dyDescent="0.35">
      <c r="A122" s="292"/>
      <c r="B122" s="288"/>
      <c r="C122" s="189"/>
      <c r="D122" s="202"/>
      <c r="E122" s="172"/>
      <c r="F122" s="174"/>
      <c r="G122" s="172"/>
      <c r="H122" s="174"/>
      <c r="I122" s="172"/>
    </row>
    <row r="123" spans="1:11" ht="79.5" customHeight="1" x14ac:dyDescent="0.35">
      <c r="A123" s="292"/>
      <c r="B123" s="289" t="str">
        <f>Avdelinger!DV28</f>
        <v xml:space="preserve">0              0              0              0              0              0              0              0              0              0              0              0              0              0              0              0              0              0              0              0              0              0              0              0              0   </v>
      </c>
      <c r="C123" s="189" t="s">
        <v>488</v>
      </c>
      <c r="D123" s="174"/>
      <c r="E123" s="172"/>
      <c r="F123" s="174"/>
      <c r="G123" s="172"/>
      <c r="H123" s="174"/>
      <c r="I123" s="172"/>
    </row>
    <row r="124" spans="1:11" x14ac:dyDescent="0.35">
      <c r="A124" s="292"/>
      <c r="B124" s="175"/>
      <c r="C124" s="189"/>
      <c r="D124" s="174"/>
      <c r="E124" s="172"/>
      <c r="F124" s="174"/>
      <c r="G124" s="172"/>
      <c r="H124" s="174"/>
      <c r="I124" s="172"/>
    </row>
    <row r="125" spans="1:11" x14ac:dyDescent="0.35">
      <c r="A125" s="292"/>
      <c r="B125" s="175"/>
      <c r="C125" s="189"/>
      <c r="D125" s="174"/>
      <c r="E125" s="172"/>
      <c r="F125" s="174"/>
      <c r="G125" s="172"/>
      <c r="H125" s="174"/>
      <c r="I125" s="172"/>
    </row>
    <row r="126" spans="1:11" x14ac:dyDescent="0.35">
      <c r="A126" s="294"/>
      <c r="B126" s="178"/>
      <c r="C126" s="179"/>
      <c r="D126" s="180"/>
      <c r="E126" s="179"/>
      <c r="F126" s="180"/>
      <c r="G126" s="179"/>
      <c r="H126" s="180"/>
      <c r="I126" s="179"/>
    </row>
    <row r="127" spans="1:11" x14ac:dyDescent="0.35">
      <c r="A127" s="293"/>
      <c r="B127" s="181"/>
      <c r="C127" s="170"/>
      <c r="D127" s="171"/>
      <c r="E127" s="170"/>
      <c r="F127" s="171"/>
      <c r="G127" s="170"/>
      <c r="H127" s="171"/>
      <c r="I127" s="170"/>
      <c r="J127" s="171"/>
    </row>
    <row r="128" spans="1:11" x14ac:dyDescent="0.35">
      <c r="A128" s="292"/>
      <c r="B128" s="182" t="s">
        <v>312</v>
      </c>
      <c r="C128" s="204"/>
      <c r="D128" s="203" t="s">
        <v>249</v>
      </c>
      <c r="E128" s="204"/>
      <c r="F128" s="203" t="s">
        <v>250</v>
      </c>
      <c r="G128" s="204"/>
      <c r="H128" s="203" t="s">
        <v>251</v>
      </c>
      <c r="I128" s="204"/>
      <c r="J128" s="203" t="s">
        <v>252</v>
      </c>
      <c r="K128" s="205" t="s">
        <v>487</v>
      </c>
    </row>
    <row r="129" spans="1:11" x14ac:dyDescent="0.35">
      <c r="A129" s="292" t="s">
        <v>539</v>
      </c>
      <c r="B129" s="175" t="s">
        <v>14</v>
      </c>
      <c r="C129" s="176" t="s">
        <v>271</v>
      </c>
      <c r="D129" s="206" t="e">
        <f>Avdelinger!DY28</f>
        <v>#DIV/0!</v>
      </c>
      <c r="E129" s="176" t="s">
        <v>272</v>
      </c>
      <c r="F129" s="206" t="e">
        <f>Avdelinger!DZ28</f>
        <v>#DIV/0!</v>
      </c>
      <c r="G129" s="176" t="s">
        <v>273</v>
      </c>
      <c r="H129" s="206" t="e">
        <f>Avdelinger!EA28</f>
        <v>#DIV/0!</v>
      </c>
      <c r="I129" s="176" t="s">
        <v>274</v>
      </c>
      <c r="J129" s="206" t="e">
        <f>Avdelinger!EB28</f>
        <v>#DIV/0!</v>
      </c>
      <c r="K129" s="235" t="e">
        <f>SUM(D129,F129,H129,J129)</f>
        <v>#DIV/0!</v>
      </c>
    </row>
    <row r="130" spans="1:11" x14ac:dyDescent="0.35">
      <c r="A130" s="292" t="s">
        <v>539</v>
      </c>
      <c r="B130" s="175" t="s">
        <v>15</v>
      </c>
      <c r="C130" s="176" t="s">
        <v>275</v>
      </c>
      <c r="D130" s="206" t="e">
        <f>Avdelinger!ED28</f>
        <v>#DIV/0!</v>
      </c>
      <c r="E130" s="176" t="s">
        <v>276</v>
      </c>
      <c r="F130" s="206" t="e">
        <f>Avdelinger!EE28</f>
        <v>#DIV/0!</v>
      </c>
      <c r="G130" s="176" t="s">
        <v>277</v>
      </c>
      <c r="H130" s="206" t="e">
        <f>Avdelinger!EF28</f>
        <v>#DIV/0!</v>
      </c>
      <c r="I130" s="176" t="s">
        <v>278</v>
      </c>
      <c r="J130" s="206" t="e">
        <f>Avdelinger!EG28</f>
        <v>#DIV/0!</v>
      </c>
      <c r="K130" s="236" t="e">
        <f t="shared" ref="K130:K134" si="0">SUM(D130,F130,H130,J130)</f>
        <v>#DIV/0!</v>
      </c>
    </row>
    <row r="131" spans="1:11" x14ac:dyDescent="0.35">
      <c r="A131" s="292" t="s">
        <v>539</v>
      </c>
      <c r="B131" s="175" t="s">
        <v>30</v>
      </c>
      <c r="C131" s="176" t="s">
        <v>279</v>
      </c>
      <c r="D131" s="206" t="e">
        <f>Avdelinger!EI28</f>
        <v>#DIV/0!</v>
      </c>
      <c r="E131" s="176" t="s">
        <v>280</v>
      </c>
      <c r="F131" s="206" t="e">
        <f>Avdelinger!EJ28</f>
        <v>#DIV/0!</v>
      </c>
      <c r="G131" s="176" t="s">
        <v>281</v>
      </c>
      <c r="H131" s="206" t="e">
        <f>Avdelinger!EK28</f>
        <v>#DIV/0!</v>
      </c>
      <c r="I131" s="176" t="s">
        <v>282</v>
      </c>
      <c r="J131" s="206" t="e">
        <f>Avdelinger!EL28</f>
        <v>#DIV/0!</v>
      </c>
      <c r="K131" s="236" t="e">
        <f t="shared" si="0"/>
        <v>#DIV/0!</v>
      </c>
    </row>
    <row r="132" spans="1:11" x14ac:dyDescent="0.35">
      <c r="A132" s="292" t="s">
        <v>539</v>
      </c>
      <c r="B132" s="175" t="s">
        <v>31</v>
      </c>
      <c r="C132" s="176" t="s">
        <v>283</v>
      </c>
      <c r="D132" s="206" t="e">
        <f>Avdelinger!EN28</f>
        <v>#DIV/0!</v>
      </c>
      <c r="E132" s="176" t="s">
        <v>284</v>
      </c>
      <c r="F132" s="206" t="e">
        <f>Avdelinger!EO28</f>
        <v>#DIV/0!</v>
      </c>
      <c r="G132" s="176" t="s">
        <v>285</v>
      </c>
      <c r="H132" s="206" t="e">
        <f>Avdelinger!EP28</f>
        <v>#DIV/0!</v>
      </c>
      <c r="I132" s="176" t="s">
        <v>286</v>
      </c>
      <c r="J132" s="206" t="e">
        <f>Avdelinger!EQ28</f>
        <v>#DIV/0!</v>
      </c>
      <c r="K132" s="236" t="e">
        <f t="shared" si="0"/>
        <v>#DIV/0!</v>
      </c>
    </row>
    <row r="133" spans="1:11" x14ac:dyDescent="0.35">
      <c r="A133" s="292" t="s">
        <v>539</v>
      </c>
      <c r="B133" s="175" t="s">
        <v>16</v>
      </c>
      <c r="C133" s="176" t="s">
        <v>287</v>
      </c>
      <c r="D133" s="206" t="e">
        <f>Avdelinger!ES28</f>
        <v>#DIV/0!</v>
      </c>
      <c r="E133" s="176" t="s">
        <v>288</v>
      </c>
      <c r="F133" s="206" t="e">
        <f>Avdelinger!ET28</f>
        <v>#DIV/0!</v>
      </c>
      <c r="G133" s="176" t="s">
        <v>289</v>
      </c>
      <c r="H133" s="206" t="e">
        <f>Avdelinger!EU28</f>
        <v>#DIV/0!</v>
      </c>
      <c r="I133" s="176" t="s">
        <v>290</v>
      </c>
      <c r="J133" s="206" t="e">
        <f>Avdelinger!EV28</f>
        <v>#DIV/0!</v>
      </c>
      <c r="K133" s="236" t="e">
        <f t="shared" si="0"/>
        <v>#DIV/0!</v>
      </c>
    </row>
    <row r="134" spans="1:11" x14ac:dyDescent="0.35">
      <c r="A134" s="292" t="s">
        <v>539</v>
      </c>
      <c r="B134" s="175" t="s">
        <v>213</v>
      </c>
      <c r="C134" s="176" t="s">
        <v>291</v>
      </c>
      <c r="D134" s="206" t="e">
        <f>Avdelinger!EX28</f>
        <v>#DIV/0!</v>
      </c>
      <c r="E134" s="176" t="s">
        <v>292</v>
      </c>
      <c r="F134" s="206" t="e">
        <f>Avdelinger!EY28</f>
        <v>#DIV/0!</v>
      </c>
      <c r="G134" s="176" t="s">
        <v>293</v>
      </c>
      <c r="H134" s="206" t="e">
        <f>Avdelinger!EZ28</f>
        <v>#DIV/0!</v>
      </c>
      <c r="I134" s="176" t="s">
        <v>294</v>
      </c>
      <c r="J134" s="206" t="e">
        <f>Avdelinger!FA28</f>
        <v>#DIV/0!</v>
      </c>
      <c r="K134" s="237" t="e">
        <f t="shared" si="0"/>
        <v>#DIV/0!</v>
      </c>
    </row>
    <row r="135" spans="1:11" x14ac:dyDescent="0.35">
      <c r="A135" s="294"/>
      <c r="B135" s="178"/>
      <c r="C135" s="179"/>
      <c r="D135" s="180"/>
      <c r="E135" s="179"/>
      <c r="F135" s="180"/>
      <c r="G135" s="179"/>
      <c r="H135" s="180"/>
      <c r="I135" s="179"/>
      <c r="J135" s="180"/>
      <c r="K135" s="238"/>
    </row>
    <row r="136" spans="1:11" x14ac:dyDescent="0.35">
      <c r="A136" s="293"/>
      <c r="B136" s="181"/>
      <c r="C136" s="170"/>
      <c r="D136" s="171"/>
      <c r="E136" s="170"/>
      <c r="F136" s="171"/>
      <c r="G136" s="170"/>
      <c r="H136" s="171"/>
      <c r="I136" s="170"/>
      <c r="K136" s="238"/>
    </row>
    <row r="137" spans="1:11" x14ac:dyDescent="0.35">
      <c r="A137" s="292" t="s">
        <v>539</v>
      </c>
      <c r="B137" s="175" t="s">
        <v>490</v>
      </c>
      <c r="C137" s="176" t="s">
        <v>298</v>
      </c>
      <c r="D137" s="174"/>
      <c r="E137" s="172"/>
      <c r="F137" s="174"/>
      <c r="G137" s="172"/>
      <c r="H137" s="174"/>
      <c r="I137" s="172"/>
      <c r="K137" s="238"/>
    </row>
    <row r="138" spans="1:11" ht="79.5" customHeight="1" x14ac:dyDescent="0.35">
      <c r="A138" s="292"/>
      <c r="B138" s="268"/>
      <c r="C138" s="207"/>
      <c r="D138" s="174"/>
      <c r="E138" s="172"/>
      <c r="F138" s="174"/>
      <c r="G138" s="172"/>
      <c r="H138" s="174"/>
      <c r="I138" s="172"/>
      <c r="K138" s="238"/>
    </row>
    <row r="139" spans="1:11" ht="79.5" customHeight="1" x14ac:dyDescent="0.35">
      <c r="A139" s="292"/>
      <c r="B139" s="289" t="str">
        <f>Avdelinger!FC28</f>
        <v xml:space="preserve">0              0              0              0              0              0              0              0              0              0              0              0              0              0              0              0              0              0              0              0              0              0              0              0              0   </v>
      </c>
      <c r="C139" s="189" t="s">
        <v>489</v>
      </c>
      <c r="D139" s="202"/>
      <c r="E139" s="172"/>
      <c r="F139" s="174"/>
      <c r="G139" s="172"/>
      <c r="H139" s="174"/>
      <c r="I139" s="172"/>
      <c r="K139" s="238"/>
    </row>
    <row r="140" spans="1:11" x14ac:dyDescent="0.35">
      <c r="A140" s="292"/>
      <c r="B140" s="175"/>
      <c r="C140" s="189"/>
      <c r="D140" s="202"/>
      <c r="E140" s="172"/>
      <c r="F140" s="174"/>
      <c r="G140" s="172"/>
      <c r="H140" s="174"/>
      <c r="I140" s="172"/>
      <c r="K140" s="238"/>
    </row>
    <row r="141" spans="1:11" x14ac:dyDescent="0.35">
      <c r="A141" s="292"/>
      <c r="B141" s="175"/>
      <c r="C141" s="189"/>
      <c r="D141" s="202"/>
      <c r="E141" s="172"/>
      <c r="F141" s="174"/>
      <c r="G141" s="172"/>
      <c r="H141" s="174"/>
      <c r="I141" s="172"/>
      <c r="K141" s="238"/>
    </row>
    <row r="142" spans="1:11" x14ac:dyDescent="0.35">
      <c r="A142" s="294"/>
      <c r="B142" s="178"/>
      <c r="C142" s="183"/>
      <c r="D142" s="191"/>
      <c r="E142" s="179"/>
      <c r="F142" s="180"/>
      <c r="G142" s="179"/>
      <c r="H142" s="180"/>
      <c r="I142" s="179"/>
      <c r="K142" s="238"/>
    </row>
    <row r="143" spans="1:11" x14ac:dyDescent="0.35">
      <c r="A143" s="293"/>
      <c r="B143" s="175"/>
      <c r="C143" s="172"/>
      <c r="D143" s="174"/>
      <c r="E143" s="172"/>
      <c r="F143" s="174"/>
      <c r="G143" s="172"/>
      <c r="H143" s="174"/>
      <c r="I143" s="172"/>
      <c r="K143" s="238"/>
    </row>
    <row r="144" spans="1:11" x14ac:dyDescent="0.35">
      <c r="A144" s="292"/>
      <c r="B144" s="175"/>
      <c r="K144" s="238"/>
    </row>
    <row r="145" spans="1:11" x14ac:dyDescent="0.35">
      <c r="A145" s="292"/>
      <c r="B145" s="215" t="s">
        <v>224</v>
      </c>
      <c r="C145" s="208"/>
      <c r="D145" s="209"/>
      <c r="E145" s="208"/>
      <c r="F145" s="209"/>
      <c r="G145" s="208"/>
      <c r="H145" s="209"/>
      <c r="I145" s="208"/>
      <c r="K145" s="238"/>
    </row>
    <row r="146" spans="1:11" s="192" customFormat="1" x14ac:dyDescent="0.35">
      <c r="A146" s="292" t="s">
        <v>540</v>
      </c>
      <c r="B146" s="182" t="s">
        <v>515</v>
      </c>
      <c r="C146" s="214"/>
      <c r="D146" s="270"/>
      <c r="E146" s="214"/>
      <c r="F146" s="270"/>
      <c r="G146" s="214"/>
      <c r="H146" s="270"/>
      <c r="I146" s="214"/>
      <c r="K146" s="238"/>
    </row>
    <row r="147" spans="1:11" s="192" customFormat="1" x14ac:dyDescent="0.35">
      <c r="A147" s="292" t="s">
        <v>540</v>
      </c>
      <c r="B147" s="175" t="s">
        <v>498</v>
      </c>
      <c r="C147" s="214"/>
      <c r="D147" s="270"/>
      <c r="E147" s="214"/>
      <c r="F147" s="270"/>
      <c r="G147" s="214"/>
      <c r="H147" s="270"/>
      <c r="I147" s="214"/>
      <c r="K147" s="238"/>
    </row>
    <row r="148" spans="1:11" s="192" customFormat="1" x14ac:dyDescent="0.35">
      <c r="A148" s="292" t="s">
        <v>540</v>
      </c>
      <c r="B148" s="175" t="s">
        <v>499</v>
      </c>
      <c r="C148" s="214"/>
      <c r="D148" s="270"/>
      <c r="E148" s="214"/>
      <c r="F148" s="270"/>
      <c r="G148" s="214"/>
      <c r="H148" s="270"/>
      <c r="I148" s="214"/>
      <c r="K148" s="238"/>
    </row>
    <row r="149" spans="1:11" s="192" customFormat="1" x14ac:dyDescent="0.35">
      <c r="A149" s="292" t="s">
        <v>540</v>
      </c>
      <c r="B149" s="175" t="s">
        <v>562</v>
      </c>
      <c r="C149" s="214"/>
      <c r="D149" s="270"/>
      <c r="E149" s="214"/>
      <c r="F149" s="270"/>
      <c r="G149" s="214"/>
      <c r="H149" s="270"/>
      <c r="I149" s="214"/>
      <c r="K149" s="238"/>
    </row>
    <row r="150" spans="1:11" s="192" customFormat="1" x14ac:dyDescent="0.35">
      <c r="A150" s="292" t="s">
        <v>540</v>
      </c>
      <c r="B150" s="175" t="s">
        <v>514</v>
      </c>
      <c r="C150" s="214"/>
      <c r="D150" s="270"/>
      <c r="E150" s="214"/>
      <c r="F150" s="270"/>
      <c r="G150" s="214"/>
      <c r="H150" s="270"/>
      <c r="I150" s="214"/>
      <c r="K150" s="238"/>
    </row>
    <row r="151" spans="1:11" s="192" customFormat="1" x14ac:dyDescent="0.35">
      <c r="A151" s="292" t="s">
        <v>540</v>
      </c>
      <c r="B151" s="175" t="s">
        <v>500</v>
      </c>
      <c r="C151" s="214"/>
      <c r="D151" s="270"/>
      <c r="E151" s="214"/>
      <c r="F151" s="270"/>
      <c r="G151" s="214"/>
      <c r="H151" s="270"/>
      <c r="I151" s="214"/>
      <c r="K151" s="238"/>
    </row>
    <row r="152" spans="1:11" s="192" customFormat="1" x14ac:dyDescent="0.35">
      <c r="A152" s="292" t="s">
        <v>540</v>
      </c>
      <c r="B152" s="175" t="s">
        <v>501</v>
      </c>
      <c r="C152" s="214"/>
      <c r="D152" s="270"/>
      <c r="E152" s="214"/>
      <c r="F152" s="270"/>
      <c r="G152" s="214"/>
      <c r="H152" s="270"/>
      <c r="I152" s="214"/>
      <c r="K152" s="238"/>
    </row>
    <row r="153" spans="1:11" x14ac:dyDescent="0.35">
      <c r="A153" s="292"/>
      <c r="B153" s="175"/>
      <c r="C153" s="214"/>
      <c r="D153" s="270"/>
      <c r="E153" s="214"/>
      <c r="F153" s="270"/>
      <c r="G153" s="214"/>
      <c r="H153" s="270"/>
      <c r="I153" s="214"/>
      <c r="K153" s="238"/>
    </row>
    <row r="154" spans="1:11" x14ac:dyDescent="0.35">
      <c r="A154" s="294"/>
      <c r="B154" s="175"/>
      <c r="K154" s="238"/>
    </row>
    <row r="155" spans="1:11" x14ac:dyDescent="0.35">
      <c r="A155" s="293"/>
      <c r="B155" s="234" t="s">
        <v>152</v>
      </c>
      <c r="C155" s="170"/>
      <c r="D155" s="171"/>
      <c r="E155" s="170"/>
      <c r="F155" s="171"/>
      <c r="G155" s="170"/>
      <c r="H155" s="171"/>
      <c r="I155" s="170"/>
      <c r="K155" s="238"/>
    </row>
    <row r="156" spans="1:11" x14ac:dyDescent="0.35">
      <c r="A156" s="292" t="s">
        <v>540</v>
      </c>
      <c r="B156" s="175" t="s">
        <v>563</v>
      </c>
      <c r="C156" s="176" t="s">
        <v>50</v>
      </c>
      <c r="D156" s="269" t="str">
        <f>IF(Avdelinger!FF28&gt;0,"Ja","Nei")</f>
        <v>Nei</v>
      </c>
      <c r="E156" s="172"/>
      <c r="F156" s="174"/>
      <c r="G156" s="172"/>
      <c r="H156" s="174"/>
      <c r="I156" s="172"/>
      <c r="K156" s="238"/>
    </row>
    <row r="157" spans="1:11" s="174" customFormat="1" x14ac:dyDescent="0.35">
      <c r="A157" s="292" t="s">
        <v>540</v>
      </c>
      <c r="B157" s="175" t="s">
        <v>564</v>
      </c>
      <c r="C157" s="176" t="s">
        <v>51</v>
      </c>
      <c r="D157" s="177">
        <f>Avdelinger!FG28</f>
        <v>0</v>
      </c>
      <c r="E157" s="172"/>
      <c r="G157" s="172"/>
      <c r="I157" s="172"/>
      <c r="K157" s="238"/>
    </row>
    <row r="158" spans="1:11" x14ac:dyDescent="0.35">
      <c r="A158" s="294"/>
      <c r="B158" s="178"/>
      <c r="C158" s="179"/>
      <c r="D158" s="180"/>
      <c r="E158" s="179"/>
      <c r="F158" s="180"/>
      <c r="G158" s="179"/>
      <c r="H158" s="180"/>
      <c r="I158" s="179"/>
      <c r="K158" s="238"/>
    </row>
    <row r="159" spans="1:11" x14ac:dyDescent="0.35">
      <c r="A159" s="293"/>
      <c r="B159" s="181"/>
      <c r="C159" s="170"/>
      <c r="D159" s="171"/>
      <c r="E159" s="170"/>
      <c r="F159" s="171"/>
      <c r="G159" s="170"/>
      <c r="H159" s="171"/>
      <c r="I159" s="170"/>
      <c r="K159" s="238"/>
    </row>
    <row r="160" spans="1:11" x14ac:dyDescent="0.35">
      <c r="A160" s="292"/>
      <c r="B160" s="182" t="s">
        <v>496</v>
      </c>
      <c r="C160" s="172"/>
      <c r="D160" s="210" t="s">
        <v>438</v>
      </c>
      <c r="F160" s="173" t="s">
        <v>440</v>
      </c>
      <c r="G160" s="172"/>
      <c r="H160" s="174"/>
      <c r="I160" s="172"/>
      <c r="K160" s="238"/>
    </row>
    <row r="161" spans="1:11" x14ac:dyDescent="0.35">
      <c r="A161" s="292" t="s">
        <v>540</v>
      </c>
      <c r="B161" s="175" t="s">
        <v>565</v>
      </c>
      <c r="C161" s="176" t="s">
        <v>52</v>
      </c>
      <c r="D161" s="184">
        <f>Avdelinger!FF28</f>
        <v>0</v>
      </c>
      <c r="F161" s="211">
        <f>D326</f>
        <v>0</v>
      </c>
      <c r="G161" s="172"/>
      <c r="H161" s="174"/>
      <c r="I161" s="172"/>
      <c r="K161" s="238"/>
    </row>
    <row r="162" spans="1:11" x14ac:dyDescent="0.35">
      <c r="A162" s="292" t="s">
        <v>540</v>
      </c>
      <c r="B162" s="175" t="s">
        <v>442</v>
      </c>
      <c r="C162" s="176" t="s">
        <v>53</v>
      </c>
      <c r="D162" s="212" t="e">
        <f>Avdelinger!FJ28</f>
        <v>#DIV/0!</v>
      </c>
      <c r="F162" s="211"/>
      <c r="G162" s="172"/>
      <c r="H162" s="174"/>
      <c r="I162" s="172"/>
    </row>
    <row r="163" spans="1:11" x14ac:dyDescent="0.35">
      <c r="A163" s="292" t="s">
        <v>540</v>
      </c>
      <c r="B163" s="175" t="s">
        <v>443</v>
      </c>
      <c r="C163" s="176" t="s">
        <v>54</v>
      </c>
      <c r="D163" s="212" t="e">
        <f>Avdelinger!FK28</f>
        <v>#DIV/0!</v>
      </c>
      <c r="F163" s="211"/>
      <c r="G163" s="172"/>
      <c r="H163" s="174"/>
      <c r="I163" s="172"/>
    </row>
    <row r="164" spans="1:11" x14ac:dyDescent="0.35">
      <c r="A164" s="292"/>
      <c r="B164" s="175"/>
      <c r="C164" s="189"/>
      <c r="D164" s="202"/>
      <c r="F164" s="211"/>
      <c r="G164" s="172"/>
      <c r="H164" s="174"/>
      <c r="I164" s="172"/>
    </row>
    <row r="165" spans="1:11" x14ac:dyDescent="0.35">
      <c r="A165" s="292"/>
      <c r="B165" s="182" t="s">
        <v>497</v>
      </c>
      <c r="C165" s="172"/>
      <c r="D165" s="210" t="s">
        <v>438</v>
      </c>
      <c r="F165" s="173" t="s">
        <v>440</v>
      </c>
      <c r="G165" s="172"/>
      <c r="H165" s="174"/>
      <c r="I165" s="172"/>
    </row>
    <row r="166" spans="1:11" x14ac:dyDescent="0.35">
      <c r="A166" s="292" t="s">
        <v>540</v>
      </c>
      <c r="B166" s="175" t="s">
        <v>566</v>
      </c>
      <c r="C166" s="176" t="s">
        <v>55</v>
      </c>
      <c r="D166" s="184">
        <f>Avdelinger!FL28</f>
        <v>0</v>
      </c>
      <c r="F166" s="211">
        <f>D326</f>
        <v>0</v>
      </c>
      <c r="G166" s="172"/>
      <c r="H166" s="174"/>
      <c r="I166" s="172"/>
    </row>
    <row r="167" spans="1:11" x14ac:dyDescent="0.35">
      <c r="A167" s="292" t="s">
        <v>540</v>
      </c>
      <c r="B167" s="175" t="s">
        <v>567</v>
      </c>
      <c r="C167" s="176" t="s">
        <v>56</v>
      </c>
      <c r="D167" s="184">
        <f>Avdelinger!FM28</f>
        <v>0</v>
      </c>
      <c r="F167" s="211">
        <f>D326</f>
        <v>0</v>
      </c>
      <c r="G167" s="172"/>
      <c r="H167" s="174"/>
      <c r="I167" s="172"/>
    </row>
    <row r="168" spans="1:11" x14ac:dyDescent="0.35">
      <c r="A168" s="292" t="s">
        <v>540</v>
      </c>
      <c r="B168" s="175" t="s">
        <v>568</v>
      </c>
      <c r="C168" s="176" t="s">
        <v>57</v>
      </c>
      <c r="D168" s="184">
        <f>Avdelinger!FN28</f>
        <v>0</v>
      </c>
      <c r="F168" s="211">
        <f>D326</f>
        <v>0</v>
      </c>
      <c r="G168" s="172"/>
      <c r="H168" s="174"/>
      <c r="I168" s="172"/>
    </row>
    <row r="169" spans="1:11" x14ac:dyDescent="0.35">
      <c r="A169" s="294"/>
      <c r="B169" s="178"/>
      <c r="C169" s="179"/>
      <c r="D169" s="180"/>
      <c r="E169" s="179"/>
      <c r="F169" s="180"/>
      <c r="G169" s="179"/>
      <c r="H169" s="180"/>
      <c r="I169" s="179"/>
    </row>
    <row r="170" spans="1:11" x14ac:dyDescent="0.35">
      <c r="A170" s="293"/>
      <c r="B170" s="234"/>
      <c r="C170" s="170"/>
      <c r="D170" s="171"/>
      <c r="E170" s="170"/>
      <c r="F170" s="171"/>
      <c r="G170" s="170"/>
      <c r="H170" s="171"/>
      <c r="I170" s="170"/>
    </row>
    <row r="171" spans="1:11" x14ac:dyDescent="0.35">
      <c r="A171" s="292"/>
      <c r="B171" s="182" t="s">
        <v>569</v>
      </c>
      <c r="C171" s="172"/>
      <c r="D171" s="174"/>
      <c r="E171" s="172"/>
      <c r="F171" s="174"/>
      <c r="G171" s="172"/>
      <c r="H171" s="174"/>
      <c r="I171" s="172"/>
    </row>
    <row r="172" spans="1:11" x14ac:dyDescent="0.35">
      <c r="A172" s="292" t="s">
        <v>540</v>
      </c>
      <c r="B172" s="175" t="s">
        <v>59</v>
      </c>
      <c r="C172" s="176" t="s">
        <v>58</v>
      </c>
      <c r="D172" s="177">
        <f>Avdelinger!FP28</f>
        <v>0</v>
      </c>
      <c r="E172" s="172"/>
      <c r="F172" s="174"/>
      <c r="G172" s="172"/>
      <c r="H172" s="174"/>
      <c r="I172" s="172"/>
    </row>
    <row r="173" spans="1:11" x14ac:dyDescent="0.35">
      <c r="A173" s="292" t="s">
        <v>540</v>
      </c>
      <c r="B173" s="175" t="s">
        <v>61</v>
      </c>
      <c r="C173" s="176" t="s">
        <v>60</v>
      </c>
      <c r="D173" s="177">
        <f>Avdelinger!FQ28</f>
        <v>0</v>
      </c>
      <c r="E173" s="172"/>
      <c r="F173" s="174"/>
      <c r="G173" s="172"/>
      <c r="H173" s="174"/>
      <c r="I173" s="172"/>
    </row>
    <row r="174" spans="1:11" x14ac:dyDescent="0.35">
      <c r="A174" s="292" t="s">
        <v>540</v>
      </c>
      <c r="B174" s="175" t="s">
        <v>148</v>
      </c>
      <c r="C174" s="176" t="s">
        <v>62</v>
      </c>
      <c r="D174" s="177">
        <f>Avdelinger!FR28</f>
        <v>0</v>
      </c>
      <c r="E174" s="172"/>
      <c r="F174" s="174"/>
      <c r="G174" s="172"/>
      <c r="H174" s="174"/>
      <c r="I174" s="172"/>
    </row>
    <row r="175" spans="1:11" x14ac:dyDescent="0.35">
      <c r="A175" s="292" t="s">
        <v>540</v>
      </c>
      <c r="B175" s="175" t="s">
        <v>149</v>
      </c>
      <c r="C175" s="176" t="s">
        <v>63</v>
      </c>
      <c r="D175" s="177">
        <f>Avdelinger!FS28</f>
        <v>0</v>
      </c>
      <c r="E175" s="172"/>
      <c r="F175" s="174"/>
      <c r="G175" s="172"/>
      <c r="H175" s="174"/>
      <c r="I175" s="172"/>
    </row>
    <row r="176" spans="1:11" x14ac:dyDescent="0.35">
      <c r="A176" s="292"/>
      <c r="B176" s="213"/>
      <c r="C176" s="204"/>
      <c r="D176" s="174"/>
      <c r="E176" s="214"/>
      <c r="F176" s="174"/>
      <c r="G176" s="172"/>
      <c r="H176" s="174"/>
      <c r="I176" s="172"/>
    </row>
    <row r="177" spans="1:9" x14ac:dyDescent="0.35">
      <c r="A177" s="292" t="s">
        <v>540</v>
      </c>
      <c r="B177" s="175" t="s">
        <v>229</v>
      </c>
      <c r="C177" s="176" t="s">
        <v>64</v>
      </c>
      <c r="D177" s="177">
        <f>Avdelinger!FT28</f>
        <v>0</v>
      </c>
      <c r="E177" s="172"/>
      <c r="F177" s="174"/>
      <c r="G177" s="172"/>
      <c r="H177" s="174"/>
      <c r="I177" s="172"/>
    </row>
    <row r="178" spans="1:9" x14ac:dyDescent="0.35">
      <c r="A178" s="292"/>
      <c r="B178" s="175"/>
      <c r="C178" s="189"/>
      <c r="D178" s="174"/>
      <c r="E178" s="172"/>
      <c r="F178" s="174"/>
      <c r="G178" s="172"/>
      <c r="H178" s="174"/>
      <c r="I178" s="172"/>
    </row>
    <row r="179" spans="1:9" x14ac:dyDescent="0.35">
      <c r="A179" s="293"/>
      <c r="B179" s="181"/>
      <c r="C179" s="207"/>
      <c r="D179" s="171"/>
      <c r="E179" s="170"/>
      <c r="F179" s="171"/>
      <c r="G179" s="170"/>
      <c r="H179" s="171"/>
      <c r="I179" s="170"/>
    </row>
    <row r="180" spans="1:9" x14ac:dyDescent="0.35">
      <c r="A180" s="292"/>
      <c r="B180" s="291" t="s">
        <v>516</v>
      </c>
      <c r="C180" s="189"/>
      <c r="D180" s="174"/>
      <c r="E180" s="172"/>
      <c r="F180" s="174"/>
      <c r="G180" s="172"/>
      <c r="H180" s="174"/>
      <c r="I180" s="172"/>
    </row>
    <row r="181" spans="1:9" x14ac:dyDescent="0.35">
      <c r="A181" s="292" t="s">
        <v>539</v>
      </c>
      <c r="B181" s="175" t="s">
        <v>580</v>
      </c>
      <c r="C181" s="176" t="s">
        <v>296</v>
      </c>
      <c r="D181" s="285">
        <f>Avdelinger!FV28</f>
        <v>0</v>
      </c>
      <c r="E181" s="172"/>
      <c r="F181" s="174"/>
      <c r="G181" s="172"/>
      <c r="H181" s="174"/>
      <c r="I181" s="172"/>
    </row>
    <row r="182" spans="1:9" x14ac:dyDescent="0.35">
      <c r="A182" s="294"/>
      <c r="B182" s="178"/>
      <c r="C182" s="179"/>
      <c r="D182" s="180"/>
      <c r="E182" s="179"/>
      <c r="F182" s="180"/>
      <c r="G182" s="179"/>
      <c r="H182" s="180"/>
      <c r="I182" s="179"/>
    </row>
    <row r="183" spans="1:9" x14ac:dyDescent="0.35">
      <c r="A183" s="293"/>
      <c r="B183" s="181"/>
      <c r="C183" s="170"/>
      <c r="D183" s="171"/>
      <c r="E183" s="170"/>
      <c r="F183" s="171"/>
      <c r="G183" s="170"/>
      <c r="H183" s="171"/>
      <c r="I183" s="170"/>
    </row>
    <row r="184" spans="1:9" x14ac:dyDescent="0.35">
      <c r="A184" s="292"/>
      <c r="B184" s="182" t="s">
        <v>517</v>
      </c>
      <c r="C184" s="172"/>
      <c r="D184" s="210" t="s">
        <v>438</v>
      </c>
      <c r="F184" s="173" t="s">
        <v>440</v>
      </c>
      <c r="G184" s="172"/>
      <c r="H184" s="174"/>
      <c r="I184" s="172"/>
    </row>
    <row r="185" spans="1:9" x14ac:dyDescent="0.35">
      <c r="A185" s="292" t="s">
        <v>540</v>
      </c>
      <c r="B185" s="175" t="s">
        <v>444</v>
      </c>
      <c r="C185" s="176" t="s">
        <v>66</v>
      </c>
      <c r="D185" s="184">
        <f>Avdelinger!FX28</f>
        <v>0</v>
      </c>
      <c r="F185" s="211">
        <f>D326</f>
        <v>0</v>
      </c>
      <c r="G185" s="172"/>
      <c r="H185" s="174"/>
      <c r="I185" s="172"/>
    </row>
    <row r="186" spans="1:9" x14ac:dyDescent="0.35">
      <c r="A186" s="292" t="s">
        <v>540</v>
      </c>
      <c r="B186" s="175" t="s">
        <v>445</v>
      </c>
      <c r="C186" s="176" t="s">
        <v>65</v>
      </c>
      <c r="D186" s="184">
        <f>Avdelinger!FY28</f>
        <v>0</v>
      </c>
      <c r="F186" s="211">
        <f>D326</f>
        <v>0</v>
      </c>
      <c r="G186" s="172"/>
      <c r="H186" s="174"/>
      <c r="I186" s="172"/>
    </row>
    <row r="187" spans="1:9" x14ac:dyDescent="0.35">
      <c r="A187" s="292" t="s">
        <v>540</v>
      </c>
      <c r="B187" s="175" t="s">
        <v>446</v>
      </c>
      <c r="C187" s="176" t="s">
        <v>68</v>
      </c>
      <c r="D187" s="184">
        <f>Avdelinger!FZ28</f>
        <v>0</v>
      </c>
      <c r="F187" s="211">
        <f>D326</f>
        <v>0</v>
      </c>
      <c r="G187" s="172"/>
      <c r="H187" s="174"/>
      <c r="I187" s="172"/>
    </row>
    <row r="188" spans="1:9" x14ac:dyDescent="0.35">
      <c r="A188" s="292" t="s">
        <v>540</v>
      </c>
      <c r="B188" s="175" t="s">
        <v>447</v>
      </c>
      <c r="C188" s="176" t="s">
        <v>70</v>
      </c>
      <c r="D188" s="184">
        <f>Avdelinger!GA28</f>
        <v>0</v>
      </c>
      <c r="F188" s="211">
        <f>D326</f>
        <v>0</v>
      </c>
      <c r="G188" s="172"/>
      <c r="H188" s="174"/>
      <c r="I188" s="172"/>
    </row>
    <row r="189" spans="1:9" x14ac:dyDescent="0.35">
      <c r="A189" s="292" t="s">
        <v>540</v>
      </c>
      <c r="B189" s="175" t="s">
        <v>570</v>
      </c>
      <c r="C189" s="176" t="s">
        <v>72</v>
      </c>
      <c r="D189" s="184">
        <f>Avdelinger!GB28</f>
        <v>0</v>
      </c>
      <c r="F189" s="211">
        <f>D326</f>
        <v>0</v>
      </c>
      <c r="G189" s="172"/>
      <c r="H189" s="174"/>
      <c r="I189" s="172"/>
    </row>
    <row r="190" spans="1:9" x14ac:dyDescent="0.35">
      <c r="A190" s="294"/>
      <c r="B190" s="178"/>
      <c r="C190" s="179"/>
      <c r="D190" s="180"/>
      <c r="E190" s="179"/>
      <c r="F190" s="180"/>
      <c r="G190" s="179"/>
      <c r="H190" s="180"/>
      <c r="I190" s="179"/>
    </row>
    <row r="191" spans="1:9" x14ac:dyDescent="0.35">
      <c r="A191" s="293"/>
      <c r="B191" s="181"/>
      <c r="C191" s="170"/>
      <c r="D191" s="171"/>
      <c r="E191" s="170"/>
      <c r="F191" s="171"/>
      <c r="G191" s="170"/>
      <c r="H191" s="171"/>
      <c r="I191" s="170"/>
    </row>
    <row r="192" spans="1:9" x14ac:dyDescent="0.35">
      <c r="A192" s="292" t="s">
        <v>539</v>
      </c>
      <c r="B192" s="175" t="s">
        <v>491</v>
      </c>
      <c r="C192" s="176" t="s">
        <v>297</v>
      </c>
      <c r="D192" s="174"/>
      <c r="E192" s="172"/>
      <c r="F192" s="174"/>
      <c r="G192" s="172"/>
      <c r="H192" s="174"/>
      <c r="I192" s="172"/>
    </row>
    <row r="193" spans="1:9" ht="79.5" customHeight="1" x14ac:dyDescent="0.35">
      <c r="A193" s="292"/>
      <c r="B193" s="288"/>
      <c r="C193" s="189"/>
      <c r="D193" s="174"/>
      <c r="E193" s="172"/>
      <c r="F193" s="174"/>
      <c r="G193" s="172"/>
      <c r="H193" s="174"/>
      <c r="I193" s="172"/>
    </row>
    <row r="194" spans="1:9" ht="79.5" customHeight="1" x14ac:dyDescent="0.35">
      <c r="A194" s="292"/>
      <c r="B194" s="289" t="str">
        <f>Avdelinger!GD28</f>
        <v xml:space="preserve">0              0              0              0              0              0              0              0              0              0              0              0              0              0              0              0              0              0              0              0              0              0              0              0              0   </v>
      </c>
      <c r="C194" s="189" t="s">
        <v>297</v>
      </c>
      <c r="D194" s="174"/>
      <c r="E194" s="172"/>
      <c r="F194" s="174"/>
      <c r="G194" s="172"/>
      <c r="H194" s="174"/>
      <c r="I194" s="172"/>
    </row>
    <row r="195" spans="1:9" x14ac:dyDescent="0.35">
      <c r="A195" s="294"/>
      <c r="B195" s="178"/>
      <c r="C195" s="183"/>
      <c r="D195" s="191"/>
      <c r="E195" s="179"/>
      <c r="F195" s="180"/>
      <c r="G195" s="179"/>
      <c r="H195" s="180"/>
      <c r="I195" s="179"/>
    </row>
    <row r="196" spans="1:9" x14ac:dyDescent="0.35">
      <c r="A196" s="292"/>
      <c r="B196" s="175"/>
      <c r="C196" s="189"/>
      <c r="D196" s="202"/>
    </row>
    <row r="197" spans="1:9" x14ac:dyDescent="0.35">
      <c r="A197" s="292"/>
      <c r="B197" s="175"/>
      <c r="C197" s="189"/>
      <c r="D197" s="202"/>
    </row>
    <row r="198" spans="1:9" x14ac:dyDescent="0.35">
      <c r="A198" s="292"/>
      <c r="B198" s="175"/>
      <c r="C198" s="189"/>
      <c r="D198" s="202"/>
    </row>
    <row r="199" spans="1:9" x14ac:dyDescent="0.35">
      <c r="A199" s="292"/>
      <c r="B199" s="175"/>
      <c r="C199" s="189"/>
      <c r="D199" s="202"/>
    </row>
    <row r="200" spans="1:9" x14ac:dyDescent="0.35">
      <c r="A200" s="292"/>
      <c r="B200" s="175"/>
      <c r="C200" s="189"/>
      <c r="D200" s="202"/>
    </row>
    <row r="201" spans="1:9" x14ac:dyDescent="0.35">
      <c r="A201" s="293"/>
      <c r="B201" s="215" t="s">
        <v>233</v>
      </c>
      <c r="C201" s="168"/>
      <c r="D201" s="169"/>
      <c r="E201" s="168"/>
      <c r="F201" s="169"/>
      <c r="G201" s="168"/>
      <c r="H201" s="169"/>
      <c r="I201" s="168"/>
    </row>
    <row r="202" spans="1:9" s="192" customFormat="1" x14ac:dyDescent="0.35">
      <c r="A202" s="292"/>
      <c r="B202" s="182"/>
      <c r="C202" s="189"/>
      <c r="D202" s="202"/>
      <c r="E202" s="189"/>
      <c r="F202" s="202"/>
      <c r="G202" s="189"/>
      <c r="H202" s="202"/>
      <c r="I202" s="189"/>
    </row>
    <row r="203" spans="1:9" x14ac:dyDescent="0.35">
      <c r="A203" s="292"/>
      <c r="B203" s="175"/>
    </row>
    <row r="204" spans="1:9" x14ac:dyDescent="0.35">
      <c r="A204" s="292"/>
      <c r="B204" s="181"/>
      <c r="C204" s="170"/>
      <c r="D204" s="171"/>
      <c r="E204" s="170"/>
      <c r="F204" s="171"/>
      <c r="G204" s="170"/>
      <c r="H204" s="171"/>
      <c r="I204" s="170"/>
    </row>
    <row r="205" spans="1:9" x14ac:dyDescent="0.35">
      <c r="A205" s="292"/>
      <c r="B205" s="182" t="s">
        <v>486</v>
      </c>
      <c r="C205" s="172"/>
      <c r="D205" s="174"/>
      <c r="E205" s="172"/>
      <c r="F205" s="174"/>
      <c r="G205" s="172"/>
      <c r="H205" s="174"/>
      <c r="I205" s="172"/>
    </row>
    <row r="206" spans="1:9" x14ac:dyDescent="0.35">
      <c r="A206" s="292" t="s">
        <v>539</v>
      </c>
      <c r="B206" s="175" t="s">
        <v>234</v>
      </c>
      <c r="C206" s="176" t="s">
        <v>139</v>
      </c>
      <c r="D206" s="230"/>
      <c r="E206" s="172"/>
      <c r="F206" s="174"/>
      <c r="G206" s="172"/>
      <c r="H206" s="174"/>
      <c r="I206" s="172"/>
    </row>
    <row r="207" spans="1:9" x14ac:dyDescent="0.35">
      <c r="A207" s="292" t="s">
        <v>539</v>
      </c>
      <c r="B207" s="175" t="s">
        <v>235</v>
      </c>
      <c r="C207" s="176" t="s">
        <v>141</v>
      </c>
      <c r="D207" s="230"/>
      <c r="E207" s="172"/>
      <c r="F207" s="174"/>
      <c r="G207" s="172"/>
      <c r="H207" s="174"/>
      <c r="I207" s="172"/>
    </row>
    <row r="208" spans="1:9" x14ac:dyDescent="0.35">
      <c r="A208" s="292" t="s">
        <v>539</v>
      </c>
      <c r="B208" s="175" t="s">
        <v>299</v>
      </c>
      <c r="C208" s="176" t="s">
        <v>303</v>
      </c>
      <c r="D208" s="232"/>
      <c r="E208" s="216"/>
      <c r="F208" s="174"/>
      <c r="G208" s="172"/>
      <c r="H208" s="174"/>
      <c r="I208" s="172"/>
    </row>
    <row r="209" spans="1:9" x14ac:dyDescent="0.35">
      <c r="A209" s="292" t="s">
        <v>539</v>
      </c>
      <c r="B209" s="175" t="s">
        <v>300</v>
      </c>
      <c r="C209" s="176" t="s">
        <v>304</v>
      </c>
      <c r="D209" s="233"/>
      <c r="E209" s="217"/>
      <c r="F209" s="174"/>
      <c r="G209" s="172"/>
      <c r="H209" s="174"/>
      <c r="I209" s="172"/>
    </row>
    <row r="210" spans="1:9" x14ac:dyDescent="0.35">
      <c r="A210" s="294"/>
      <c r="B210" s="178"/>
      <c r="C210" s="179"/>
      <c r="D210" s="180"/>
      <c r="E210" s="179"/>
      <c r="F210" s="180"/>
      <c r="G210" s="179"/>
      <c r="H210" s="180"/>
      <c r="I210" s="179"/>
    </row>
    <row r="211" spans="1:9" x14ac:dyDescent="0.35">
      <c r="A211" s="293"/>
      <c r="B211" s="181"/>
      <c r="C211" s="170"/>
      <c r="D211" s="171"/>
      <c r="E211" s="170"/>
      <c r="F211" s="171"/>
      <c r="G211" s="170"/>
      <c r="H211" s="171"/>
      <c r="I211" s="170"/>
    </row>
    <row r="212" spans="1:9" x14ac:dyDescent="0.35">
      <c r="A212" s="292"/>
      <c r="B212" s="182" t="s">
        <v>6</v>
      </c>
      <c r="C212" s="172"/>
      <c r="D212" s="205" t="s">
        <v>301</v>
      </c>
      <c r="F212" s="205" t="s">
        <v>302</v>
      </c>
      <c r="G212" s="172"/>
      <c r="H212" s="174"/>
      <c r="I212" s="172"/>
    </row>
    <row r="213" spans="1:9" x14ac:dyDescent="0.35">
      <c r="A213" s="292" t="s">
        <v>539</v>
      </c>
      <c r="B213" s="175" t="s">
        <v>236</v>
      </c>
      <c r="C213" s="176" t="s">
        <v>73</v>
      </c>
      <c r="D213" s="177">
        <f>Avdelinger!GG28</f>
        <v>0</v>
      </c>
      <c r="E213" s="176" t="s">
        <v>74</v>
      </c>
      <c r="F213" s="177">
        <f>Avdelinger!GH28</f>
        <v>0</v>
      </c>
      <c r="G213" s="172"/>
      <c r="H213" s="174"/>
      <c r="I213" s="172"/>
    </row>
    <row r="214" spans="1:9" x14ac:dyDescent="0.35">
      <c r="A214" s="294"/>
      <c r="B214" s="178"/>
      <c r="C214" s="179"/>
      <c r="D214" s="180"/>
      <c r="E214" s="179"/>
      <c r="F214" s="180"/>
      <c r="G214" s="179"/>
      <c r="H214" s="180"/>
      <c r="I214" s="179"/>
    </row>
    <row r="215" spans="1:9" x14ac:dyDescent="0.35">
      <c r="A215" s="293"/>
      <c r="B215" s="175"/>
    </row>
    <row r="216" spans="1:9" x14ac:dyDescent="0.35">
      <c r="A216" s="292"/>
      <c r="B216" s="182" t="s">
        <v>518</v>
      </c>
      <c r="C216" s="218"/>
      <c r="D216" s="205" t="s">
        <v>301</v>
      </c>
      <c r="F216" s="205" t="s">
        <v>302</v>
      </c>
    </row>
    <row r="217" spans="1:9" x14ac:dyDescent="0.35">
      <c r="A217" s="292" t="s">
        <v>540</v>
      </c>
      <c r="B217" s="175" t="s">
        <v>519</v>
      </c>
      <c r="C217" s="219" t="s">
        <v>537</v>
      </c>
      <c r="D217" s="177">
        <f>Avdelinger!GJ28</f>
        <v>0</v>
      </c>
      <c r="E217" s="219" t="s">
        <v>537</v>
      </c>
      <c r="F217" s="177">
        <f>Avdelinger!GK28</f>
        <v>0</v>
      </c>
    </row>
    <row r="218" spans="1:9" x14ac:dyDescent="0.35">
      <c r="A218" s="292" t="s">
        <v>539</v>
      </c>
      <c r="B218" s="175" t="s">
        <v>538</v>
      </c>
      <c r="C218" s="219" t="s">
        <v>76</v>
      </c>
      <c r="D218" s="177">
        <f>Avdelinger!GL28</f>
        <v>0</v>
      </c>
      <c r="E218" s="219" t="s">
        <v>77</v>
      </c>
      <c r="F218" s="177">
        <f>Avdelinger!GM28</f>
        <v>0</v>
      </c>
    </row>
    <row r="219" spans="1:9" x14ac:dyDescent="0.35">
      <c r="A219" s="294"/>
      <c r="B219" s="175"/>
    </row>
    <row r="220" spans="1:9" x14ac:dyDescent="0.35">
      <c r="A220" s="293"/>
      <c r="B220" s="181"/>
      <c r="C220" s="170"/>
      <c r="D220" s="171"/>
      <c r="E220" s="170"/>
      <c r="F220" s="171"/>
      <c r="G220" s="170"/>
      <c r="H220" s="171"/>
      <c r="I220" s="170"/>
    </row>
    <row r="221" spans="1:9" x14ac:dyDescent="0.35">
      <c r="A221" s="292"/>
      <c r="B221" s="182" t="s">
        <v>82</v>
      </c>
      <c r="C221" s="172"/>
      <c r="D221" s="174"/>
      <c r="E221" s="172"/>
      <c r="F221" s="174"/>
      <c r="G221" s="172"/>
      <c r="H221" s="174"/>
      <c r="I221" s="172"/>
    </row>
    <row r="222" spans="1:9" x14ac:dyDescent="0.35">
      <c r="A222" s="292" t="s">
        <v>540</v>
      </c>
      <c r="B222" s="175" t="s">
        <v>237</v>
      </c>
      <c r="C222" s="176" t="s">
        <v>83</v>
      </c>
      <c r="D222" s="177">
        <f>Avdelinger!GO28</f>
        <v>0</v>
      </c>
      <c r="E222" s="172"/>
      <c r="F222" s="174"/>
      <c r="G222" s="172"/>
      <c r="H222" s="174"/>
      <c r="I222" s="172"/>
    </row>
    <row r="223" spans="1:9" x14ac:dyDescent="0.35">
      <c r="A223" s="292" t="s">
        <v>540</v>
      </c>
      <c r="B223" s="175" t="s">
        <v>85</v>
      </c>
      <c r="C223" s="176" t="s">
        <v>84</v>
      </c>
      <c r="D223" s="177">
        <f>Avdelinger!GP28</f>
        <v>0</v>
      </c>
      <c r="E223" s="172"/>
      <c r="F223" s="174"/>
      <c r="G223" s="172"/>
      <c r="H223" s="174"/>
      <c r="I223" s="172"/>
    </row>
    <row r="224" spans="1:9" x14ac:dyDescent="0.35">
      <c r="A224" s="292" t="s">
        <v>540</v>
      </c>
      <c r="B224" s="175" t="s">
        <v>87</v>
      </c>
      <c r="C224" s="176" t="s">
        <v>86</v>
      </c>
      <c r="D224" s="177">
        <f>Avdelinger!GQ28</f>
        <v>0</v>
      </c>
      <c r="E224" s="172"/>
      <c r="F224" s="174"/>
      <c r="G224" s="172"/>
      <c r="H224" s="174"/>
      <c r="I224" s="172"/>
    </row>
    <row r="225" spans="1:9" x14ac:dyDescent="0.35">
      <c r="A225" s="292" t="s">
        <v>540</v>
      </c>
      <c r="B225" s="175" t="s">
        <v>89</v>
      </c>
      <c r="C225" s="176" t="s">
        <v>88</v>
      </c>
      <c r="D225" s="177">
        <f>Avdelinger!GR28</f>
        <v>0</v>
      </c>
      <c r="E225" s="172"/>
      <c r="F225" s="174"/>
      <c r="G225" s="172"/>
      <c r="H225" s="174"/>
      <c r="I225" s="172"/>
    </row>
    <row r="226" spans="1:9" x14ac:dyDescent="0.35">
      <c r="A226" s="294"/>
      <c r="B226" s="178"/>
      <c r="C226" s="179"/>
      <c r="D226" s="180"/>
      <c r="E226" s="179"/>
      <c r="F226" s="180"/>
      <c r="G226" s="179"/>
      <c r="H226" s="180"/>
      <c r="I226" s="179"/>
    </row>
    <row r="227" spans="1:9" x14ac:dyDescent="0.35">
      <c r="A227" s="293"/>
      <c r="B227" s="181"/>
      <c r="C227" s="170"/>
      <c r="D227" s="171"/>
      <c r="E227" s="170"/>
      <c r="F227" s="171"/>
      <c r="G227" s="170"/>
      <c r="H227" s="171"/>
      <c r="I227" s="170"/>
    </row>
    <row r="228" spans="1:9" x14ac:dyDescent="0.35">
      <c r="A228" s="292"/>
      <c r="B228" s="182" t="s">
        <v>78</v>
      </c>
      <c r="C228" s="172"/>
      <c r="D228" s="174"/>
      <c r="E228" s="172"/>
      <c r="F228" s="174"/>
      <c r="G228" s="172"/>
      <c r="H228" s="174"/>
      <c r="I228" s="172"/>
    </row>
    <row r="229" spans="1:9" x14ac:dyDescent="0.35">
      <c r="A229" s="292" t="s">
        <v>539</v>
      </c>
      <c r="B229" s="175" t="s">
        <v>80</v>
      </c>
      <c r="C229" s="176" t="s">
        <v>79</v>
      </c>
      <c r="D229" s="240"/>
      <c r="E229" s="172"/>
      <c r="F229" s="174"/>
      <c r="G229" s="172"/>
      <c r="H229" s="174"/>
      <c r="I229" s="172"/>
    </row>
    <row r="230" spans="1:9" x14ac:dyDescent="0.35">
      <c r="A230" s="294"/>
      <c r="B230" s="178"/>
      <c r="C230" s="179"/>
      <c r="D230" s="180"/>
      <c r="E230" s="179"/>
      <c r="F230" s="180"/>
      <c r="G230" s="179"/>
      <c r="H230" s="180"/>
      <c r="I230" s="179"/>
    </row>
    <row r="231" spans="1:9" x14ac:dyDescent="0.35">
      <c r="A231" s="293"/>
      <c r="B231" s="181"/>
      <c r="C231" s="170"/>
      <c r="D231" s="171"/>
      <c r="E231" s="170"/>
      <c r="F231" s="171"/>
      <c r="G231" s="170"/>
      <c r="H231" s="171"/>
      <c r="I231" s="170"/>
    </row>
    <row r="232" spans="1:9" x14ac:dyDescent="0.35">
      <c r="A232" s="292"/>
      <c r="B232" s="182" t="s">
        <v>93</v>
      </c>
      <c r="C232" s="172"/>
      <c r="D232" s="174"/>
      <c r="E232" s="172"/>
      <c r="F232" s="174"/>
      <c r="G232" s="172"/>
      <c r="H232" s="174"/>
      <c r="I232" s="172"/>
    </row>
    <row r="233" spans="1:9" x14ac:dyDescent="0.35">
      <c r="A233" s="292" t="s">
        <v>540</v>
      </c>
      <c r="B233" s="175" t="s">
        <v>571</v>
      </c>
      <c r="C233" s="176" t="s">
        <v>94</v>
      </c>
      <c r="D233" s="177">
        <f>Avdelinger!GT28</f>
        <v>0</v>
      </c>
      <c r="E233" s="172"/>
      <c r="F233" s="174"/>
      <c r="G233" s="172"/>
      <c r="H233" s="174"/>
      <c r="I233" s="172"/>
    </row>
    <row r="234" spans="1:9" x14ac:dyDescent="0.35">
      <c r="A234" s="292" t="s">
        <v>540</v>
      </c>
      <c r="B234" s="220" t="s">
        <v>449</v>
      </c>
      <c r="C234" s="176" t="s">
        <v>95</v>
      </c>
      <c r="D234" s="221">
        <f>Avdelinger!GU28</f>
        <v>0</v>
      </c>
      <c r="E234" s="172"/>
      <c r="F234" s="174"/>
      <c r="G234" s="172"/>
      <c r="H234" s="174"/>
      <c r="I234" s="172"/>
    </row>
    <row r="235" spans="1:9" x14ac:dyDescent="0.35">
      <c r="A235" s="292"/>
      <c r="B235" s="220"/>
      <c r="C235" s="207"/>
      <c r="D235" s="222"/>
      <c r="E235" s="172"/>
      <c r="F235" s="174"/>
      <c r="G235" s="172"/>
      <c r="H235" s="174"/>
      <c r="I235" s="172"/>
    </row>
    <row r="236" spans="1:9" x14ac:dyDescent="0.35">
      <c r="A236" s="292"/>
      <c r="B236" s="220"/>
      <c r="C236" s="183"/>
      <c r="D236" s="223" t="s">
        <v>438</v>
      </c>
      <c r="F236" s="173" t="s">
        <v>439</v>
      </c>
      <c r="G236" s="172"/>
      <c r="H236" s="174"/>
      <c r="I236" s="172"/>
    </row>
    <row r="237" spans="1:9" x14ac:dyDescent="0.35">
      <c r="A237" s="292" t="s">
        <v>539</v>
      </c>
      <c r="B237" s="175" t="s">
        <v>450</v>
      </c>
      <c r="C237" s="176" t="s">
        <v>96</v>
      </c>
      <c r="D237" s="224">
        <f>Avdelinger!GV28</f>
        <v>0</v>
      </c>
      <c r="F237" s="211">
        <f>D326</f>
        <v>0</v>
      </c>
      <c r="G237" s="172"/>
      <c r="H237" s="174"/>
      <c r="I237" s="172"/>
    </row>
    <row r="238" spans="1:9" x14ac:dyDescent="0.35">
      <c r="A238" s="292" t="s">
        <v>540</v>
      </c>
      <c r="B238" s="175" t="s">
        <v>572</v>
      </c>
      <c r="C238" s="176" t="s">
        <v>305</v>
      </c>
      <c r="D238" s="184">
        <f>Avdelinger!GW28</f>
        <v>0</v>
      </c>
      <c r="F238" s="211">
        <f>D326</f>
        <v>0</v>
      </c>
      <c r="G238" s="172"/>
      <c r="H238" s="174"/>
      <c r="I238" s="172"/>
    </row>
    <row r="239" spans="1:9" x14ac:dyDescent="0.35">
      <c r="A239" s="292" t="s">
        <v>540</v>
      </c>
      <c r="B239" s="175" t="s">
        <v>451</v>
      </c>
      <c r="C239" s="176" t="s">
        <v>306</v>
      </c>
      <c r="D239" s="184">
        <f>Avdelinger!GX28</f>
        <v>0</v>
      </c>
      <c r="F239" s="211">
        <f>D326</f>
        <v>0</v>
      </c>
      <c r="G239" s="172"/>
      <c r="H239" s="174"/>
      <c r="I239" s="172"/>
    </row>
    <row r="240" spans="1:9" x14ac:dyDescent="0.35">
      <c r="A240" s="292"/>
      <c r="B240" s="175"/>
      <c r="C240" s="189"/>
      <c r="D240" s="174"/>
      <c r="E240" s="172"/>
      <c r="F240" s="174"/>
      <c r="G240" s="172"/>
      <c r="H240" s="174"/>
      <c r="I240" s="172"/>
    </row>
    <row r="241" spans="1:9" x14ac:dyDescent="0.35">
      <c r="A241" s="292" t="s">
        <v>540</v>
      </c>
      <c r="B241" s="175" t="s">
        <v>573</v>
      </c>
      <c r="C241" s="176" t="s">
        <v>307</v>
      </c>
      <c r="D241" s="174"/>
      <c r="E241" s="172"/>
      <c r="F241" s="174"/>
      <c r="G241" s="172"/>
      <c r="H241" s="174"/>
      <c r="I241" s="172"/>
    </row>
    <row r="242" spans="1:9" ht="79.5" customHeight="1" x14ac:dyDescent="0.35">
      <c r="A242" s="292"/>
      <c r="B242" s="290"/>
      <c r="C242" s="225"/>
      <c r="D242" s="202"/>
      <c r="E242" s="172"/>
      <c r="F242" s="174"/>
      <c r="G242" s="172"/>
      <c r="H242" s="174"/>
      <c r="I242" s="172"/>
    </row>
    <row r="243" spans="1:9" ht="79.5" customHeight="1" x14ac:dyDescent="0.35">
      <c r="A243" s="292"/>
      <c r="B243" s="289" t="str">
        <f>Avdelinger!GZ28</f>
        <v xml:space="preserve">0              0              0              0              0              0              0              0              0              0              0              0              0              0              0              0              0              0              0              0              0              0              0              0              0   </v>
      </c>
      <c r="C243" s="189" t="s">
        <v>307</v>
      </c>
      <c r="D243" s="202"/>
      <c r="E243" s="172"/>
      <c r="F243" s="174"/>
      <c r="G243" s="172"/>
      <c r="H243" s="174"/>
      <c r="I243" s="172"/>
    </row>
    <row r="244" spans="1:9" x14ac:dyDescent="0.35">
      <c r="A244" s="294"/>
      <c r="B244" s="178"/>
      <c r="C244" s="183"/>
      <c r="D244" s="191"/>
      <c r="E244" s="179"/>
      <c r="F244" s="180"/>
      <c r="G244" s="179"/>
      <c r="H244" s="180"/>
      <c r="I244" s="179"/>
    </row>
    <row r="245" spans="1:9" x14ac:dyDescent="0.35">
      <c r="A245" s="293"/>
      <c r="B245" s="226"/>
      <c r="C245" s="227"/>
      <c r="D245" s="171"/>
      <c r="E245" s="170"/>
      <c r="F245" s="171"/>
      <c r="G245" s="170"/>
      <c r="H245" s="171"/>
      <c r="I245" s="170"/>
    </row>
    <row r="246" spans="1:9" x14ac:dyDescent="0.35">
      <c r="A246" s="292" t="s">
        <v>539</v>
      </c>
      <c r="B246" s="175" t="s">
        <v>492</v>
      </c>
      <c r="C246" s="176" t="s">
        <v>308</v>
      </c>
      <c r="D246" s="174"/>
      <c r="E246" s="172"/>
      <c r="F246" s="174"/>
      <c r="G246" s="172"/>
      <c r="H246" s="174"/>
      <c r="I246" s="172"/>
    </row>
    <row r="247" spans="1:9" ht="79.5" customHeight="1" x14ac:dyDescent="0.35">
      <c r="A247" s="292"/>
      <c r="B247" s="288"/>
      <c r="C247" s="189"/>
      <c r="D247" s="174"/>
      <c r="E247" s="172"/>
      <c r="F247" s="174"/>
      <c r="G247" s="172"/>
      <c r="H247" s="174"/>
      <c r="I247" s="172"/>
    </row>
    <row r="248" spans="1:9" ht="79.5" customHeight="1" x14ac:dyDescent="0.35">
      <c r="A248" s="292"/>
      <c r="B248" s="289" t="str">
        <f>Avdelinger!HB28</f>
        <v xml:space="preserve">0              0              0              0              0              0              0              0              0              0              0              0              0              0              0              0              0              0              0              0              0              0              0              0              0   </v>
      </c>
      <c r="C248" s="189" t="s">
        <v>308</v>
      </c>
      <c r="D248" s="174"/>
      <c r="E248" s="172"/>
      <c r="F248" s="174"/>
      <c r="G248" s="172"/>
      <c r="H248" s="174"/>
      <c r="I248" s="172"/>
    </row>
    <row r="249" spans="1:9" x14ac:dyDescent="0.35">
      <c r="A249" s="292"/>
      <c r="B249" s="175"/>
      <c r="C249" s="189"/>
      <c r="D249" s="174"/>
      <c r="E249" s="172"/>
      <c r="F249" s="174"/>
      <c r="G249" s="172"/>
      <c r="H249" s="174"/>
      <c r="I249" s="172"/>
    </row>
    <row r="250" spans="1:9" x14ac:dyDescent="0.35">
      <c r="A250" s="294"/>
      <c r="B250" s="178"/>
      <c r="C250" s="183"/>
      <c r="D250" s="180"/>
      <c r="E250" s="179"/>
      <c r="F250" s="180"/>
      <c r="G250" s="179"/>
      <c r="H250" s="180"/>
      <c r="I250" s="179"/>
    </row>
    <row r="251" spans="1:9" x14ac:dyDescent="0.35">
      <c r="A251" s="292"/>
      <c r="B251" s="175"/>
    </row>
    <row r="252" spans="1:9" x14ac:dyDescent="0.35">
      <c r="A252" s="292"/>
      <c r="B252" s="175"/>
    </row>
    <row r="253" spans="1:9" x14ac:dyDescent="0.35">
      <c r="A253" s="292"/>
    </row>
    <row r="254" spans="1:9" x14ac:dyDescent="0.35">
      <c r="A254" s="293"/>
      <c r="B254" s="215" t="s">
        <v>240</v>
      </c>
      <c r="C254" s="168"/>
      <c r="D254" s="169"/>
      <c r="E254" s="168"/>
      <c r="F254" s="169"/>
      <c r="G254" s="168"/>
      <c r="H254" s="169"/>
      <c r="I254" s="168"/>
    </row>
    <row r="255" spans="1:9" x14ac:dyDescent="0.35">
      <c r="A255" s="292"/>
      <c r="B255" s="175"/>
    </row>
    <row r="256" spans="1:9" x14ac:dyDescent="0.35">
      <c r="A256" s="292"/>
      <c r="B256" s="234" t="s">
        <v>90</v>
      </c>
      <c r="C256" s="170"/>
      <c r="D256" s="171"/>
      <c r="E256" s="170"/>
      <c r="F256" s="171"/>
      <c r="G256" s="170"/>
      <c r="H256" s="171"/>
      <c r="I256" s="170"/>
    </row>
    <row r="257" spans="1:9" x14ac:dyDescent="0.35">
      <c r="A257" s="292" t="s">
        <v>539</v>
      </c>
      <c r="B257" s="175" t="s">
        <v>92</v>
      </c>
      <c r="C257" s="176" t="s">
        <v>91</v>
      </c>
      <c r="D257" s="177">
        <f>Avdelinger!HE28</f>
        <v>0</v>
      </c>
      <c r="E257" s="172"/>
      <c r="F257" s="174"/>
      <c r="G257" s="172"/>
      <c r="H257" s="174"/>
      <c r="I257" s="172"/>
    </row>
    <row r="258" spans="1:9" x14ac:dyDescent="0.35">
      <c r="A258" s="292" t="s">
        <v>539</v>
      </c>
      <c r="B258" s="175" t="s">
        <v>171</v>
      </c>
      <c r="C258" s="176" t="s">
        <v>160</v>
      </c>
      <c r="D258" s="177">
        <f>Avdelinger!HF28</f>
        <v>0</v>
      </c>
      <c r="E258" s="172"/>
      <c r="F258" s="174"/>
      <c r="G258" s="172"/>
      <c r="H258" s="174"/>
      <c r="I258" s="172"/>
    </row>
    <row r="259" spans="1:9" x14ac:dyDescent="0.35">
      <c r="A259" s="292" t="s">
        <v>539</v>
      </c>
      <c r="B259" s="175" t="s">
        <v>168</v>
      </c>
      <c r="C259" s="176" t="s">
        <v>167</v>
      </c>
      <c r="D259" s="177">
        <f>Avdelinger!HG28</f>
        <v>0</v>
      </c>
      <c r="E259" s="172"/>
      <c r="F259" s="174"/>
      <c r="G259" s="172"/>
      <c r="H259" s="174"/>
      <c r="I259" s="172"/>
    </row>
    <row r="260" spans="1:9" x14ac:dyDescent="0.35">
      <c r="A260" s="294"/>
      <c r="B260" s="178"/>
      <c r="C260" s="179"/>
      <c r="D260" s="180"/>
      <c r="E260" s="179"/>
      <c r="F260" s="180"/>
      <c r="G260" s="179"/>
      <c r="H260" s="180"/>
      <c r="I260" s="179"/>
    </row>
    <row r="261" spans="1:9" x14ac:dyDescent="0.35">
      <c r="A261" s="293"/>
      <c r="B261" s="181"/>
      <c r="C261" s="170"/>
      <c r="D261" s="171"/>
      <c r="E261" s="170"/>
      <c r="F261" s="171"/>
      <c r="G261" s="170"/>
      <c r="H261" s="171"/>
      <c r="I261" s="170"/>
    </row>
    <row r="262" spans="1:9" x14ac:dyDescent="0.35">
      <c r="A262" s="292"/>
      <c r="B262" s="182" t="s">
        <v>172</v>
      </c>
      <c r="C262" s="172"/>
      <c r="D262" s="174"/>
      <c r="E262" s="172"/>
      <c r="F262" s="174"/>
      <c r="G262" s="172"/>
      <c r="H262" s="174"/>
      <c r="I262" s="172"/>
    </row>
    <row r="263" spans="1:9" x14ac:dyDescent="0.35">
      <c r="A263" s="292" t="s">
        <v>539</v>
      </c>
      <c r="B263" s="175" t="s">
        <v>163</v>
      </c>
      <c r="C263" s="176" t="s">
        <v>161</v>
      </c>
      <c r="D263" s="177">
        <f>Avdelinger!HI28</f>
        <v>0</v>
      </c>
      <c r="E263" s="172"/>
      <c r="F263" s="174"/>
      <c r="G263" s="172"/>
      <c r="H263" s="174"/>
      <c r="I263" s="172"/>
    </row>
    <row r="264" spans="1:9" x14ac:dyDescent="0.35">
      <c r="A264" s="292" t="s">
        <v>539</v>
      </c>
      <c r="B264" s="175" t="s">
        <v>485</v>
      </c>
      <c r="C264" s="176" t="s">
        <v>162</v>
      </c>
      <c r="D264" s="177">
        <f>Avdelinger!HJ28</f>
        <v>0</v>
      </c>
      <c r="E264" s="172"/>
      <c r="F264" s="174"/>
      <c r="G264" s="172"/>
      <c r="H264" s="174"/>
      <c r="I264" s="172"/>
    </row>
    <row r="265" spans="1:9" x14ac:dyDescent="0.35">
      <c r="A265" s="292" t="s">
        <v>539</v>
      </c>
      <c r="B265" s="175" t="s">
        <v>170</v>
      </c>
      <c r="C265" s="176" t="s">
        <v>169</v>
      </c>
      <c r="D265" s="177">
        <f>Avdelinger!HK28</f>
        <v>0</v>
      </c>
      <c r="E265" s="172"/>
      <c r="F265" s="174"/>
      <c r="G265" s="172"/>
      <c r="H265" s="174"/>
      <c r="I265" s="172"/>
    </row>
    <row r="266" spans="1:9" x14ac:dyDescent="0.35">
      <c r="A266" s="292"/>
      <c r="B266" s="175"/>
      <c r="C266" s="172"/>
      <c r="D266" s="174"/>
      <c r="E266" s="172"/>
      <c r="F266" s="174"/>
      <c r="G266" s="172"/>
      <c r="H266" s="174"/>
      <c r="I266" s="172"/>
    </row>
    <row r="267" spans="1:9" x14ac:dyDescent="0.35">
      <c r="A267" s="292" t="s">
        <v>539</v>
      </c>
      <c r="B267" s="175" t="s">
        <v>173</v>
      </c>
      <c r="C267" s="176" t="s">
        <v>165</v>
      </c>
      <c r="D267" s="177">
        <f>Avdelinger!HL28</f>
        <v>0</v>
      </c>
      <c r="E267" s="172"/>
      <c r="F267" s="174"/>
      <c r="G267" s="172"/>
      <c r="H267" s="174"/>
      <c r="I267" s="172"/>
    </row>
    <row r="268" spans="1:9" x14ac:dyDescent="0.35">
      <c r="A268" s="292" t="s">
        <v>539</v>
      </c>
      <c r="B268" s="175" t="s">
        <v>309</v>
      </c>
      <c r="C268" s="176" t="s">
        <v>138</v>
      </c>
      <c r="D268" s="231"/>
      <c r="E268" s="172"/>
      <c r="F268" s="174"/>
      <c r="G268" s="172"/>
      <c r="H268" s="174"/>
      <c r="I268" s="172"/>
    </row>
    <row r="269" spans="1:9" x14ac:dyDescent="0.35">
      <c r="A269" s="292" t="s">
        <v>539</v>
      </c>
      <c r="B269" s="175" t="s">
        <v>310</v>
      </c>
      <c r="C269" s="176" t="s">
        <v>311</v>
      </c>
      <c r="D269" s="233"/>
      <c r="E269" s="217"/>
      <c r="F269" s="174"/>
      <c r="G269" s="172"/>
      <c r="H269" s="174"/>
      <c r="I269" s="172"/>
    </row>
    <row r="270" spans="1:9" x14ac:dyDescent="0.35">
      <c r="A270" s="294"/>
      <c r="B270" s="178"/>
      <c r="C270" s="179"/>
      <c r="D270" s="180"/>
      <c r="E270" s="179"/>
      <c r="F270" s="180"/>
      <c r="G270" s="179"/>
      <c r="H270" s="180"/>
      <c r="I270" s="179"/>
    </row>
    <row r="271" spans="1:9" x14ac:dyDescent="0.35">
      <c r="A271" s="293"/>
      <c r="B271" s="181"/>
      <c r="C271" s="170"/>
      <c r="D271" s="171"/>
      <c r="E271" s="170"/>
      <c r="F271" s="171"/>
      <c r="G271" s="170"/>
      <c r="H271" s="171"/>
      <c r="I271" s="170"/>
    </row>
    <row r="272" spans="1:9" x14ac:dyDescent="0.35">
      <c r="A272" s="292"/>
      <c r="B272" s="182" t="s">
        <v>174</v>
      </c>
      <c r="C272" s="172"/>
      <c r="D272" s="174"/>
      <c r="E272" s="172"/>
      <c r="F272" s="174"/>
      <c r="G272" s="172"/>
      <c r="H272" s="174"/>
      <c r="I272" s="172"/>
    </row>
    <row r="273" spans="1:9" x14ac:dyDescent="0.35">
      <c r="A273" s="292" t="s">
        <v>539</v>
      </c>
      <c r="B273" s="175" t="s">
        <v>175</v>
      </c>
      <c r="C273" s="176" t="s">
        <v>142</v>
      </c>
      <c r="D273" s="187"/>
      <c r="E273" s="172"/>
      <c r="F273" s="174"/>
      <c r="G273" s="172"/>
      <c r="H273" s="174"/>
      <c r="I273" s="172"/>
    </row>
    <row r="274" spans="1:9" x14ac:dyDescent="0.35">
      <c r="A274" s="292" t="s">
        <v>539</v>
      </c>
      <c r="B274" s="175" t="s">
        <v>176</v>
      </c>
      <c r="C274" s="176" t="s">
        <v>164</v>
      </c>
      <c r="D274" s="187"/>
      <c r="E274" s="172"/>
      <c r="F274" s="174"/>
      <c r="G274" s="172"/>
      <c r="H274" s="174"/>
      <c r="I274" s="172"/>
    </row>
    <row r="275" spans="1:9" x14ac:dyDescent="0.35">
      <c r="A275" s="292"/>
      <c r="B275" s="175"/>
      <c r="C275" s="172"/>
      <c r="D275" s="174"/>
      <c r="E275" s="172"/>
      <c r="F275" s="174"/>
      <c r="G275" s="172"/>
      <c r="H275" s="174"/>
      <c r="I275" s="172"/>
    </row>
    <row r="276" spans="1:9" x14ac:dyDescent="0.35">
      <c r="A276" s="292"/>
      <c r="B276" s="175"/>
    </row>
    <row r="277" spans="1:9" x14ac:dyDescent="0.35">
      <c r="A277" s="292" t="s">
        <v>539</v>
      </c>
      <c r="B277" s="175" t="s">
        <v>493</v>
      </c>
      <c r="C277" s="219" t="s">
        <v>396</v>
      </c>
    </row>
    <row r="278" spans="1:9" ht="79.5" customHeight="1" x14ac:dyDescent="0.35">
      <c r="A278" s="292"/>
      <c r="B278" s="288"/>
      <c r="C278" s="189"/>
      <c r="D278" s="192"/>
    </row>
    <row r="279" spans="1:9" x14ac:dyDescent="0.35">
      <c r="A279" s="292"/>
      <c r="B279" s="175"/>
      <c r="C279" s="189"/>
      <c r="D279" s="192"/>
    </row>
    <row r="280" spans="1:9" x14ac:dyDescent="0.35">
      <c r="A280" s="294"/>
      <c r="B280" s="175"/>
      <c r="C280" s="188"/>
      <c r="D280" s="192"/>
    </row>
    <row r="281" spans="1:9" x14ac:dyDescent="0.35">
      <c r="A281" s="293"/>
      <c r="B281" s="215" t="s">
        <v>177</v>
      </c>
      <c r="C281" s="168"/>
      <c r="D281" s="169"/>
      <c r="E281" s="168"/>
      <c r="F281" s="169"/>
      <c r="G281" s="168"/>
      <c r="H281" s="169"/>
      <c r="I281" s="168"/>
    </row>
    <row r="282" spans="1:9" x14ac:dyDescent="0.35">
      <c r="A282" s="292"/>
      <c r="B282" s="175"/>
    </row>
    <row r="283" spans="1:9" x14ac:dyDescent="0.35">
      <c r="A283" s="292"/>
      <c r="B283" s="182" t="s">
        <v>97</v>
      </c>
    </row>
    <row r="284" spans="1:9" x14ac:dyDescent="0.35">
      <c r="A284" s="294" t="s">
        <v>539</v>
      </c>
      <c r="B284" s="175" t="s">
        <v>178</v>
      </c>
      <c r="C284" s="219" t="s">
        <v>98</v>
      </c>
      <c r="D284" s="303"/>
      <c r="E284" s="304"/>
      <c r="F284" s="305"/>
    </row>
    <row r="285" spans="1:9" x14ac:dyDescent="0.35">
      <c r="A285" s="293"/>
      <c r="B285" s="181"/>
      <c r="C285" s="170"/>
      <c r="D285" s="171"/>
      <c r="E285" s="170"/>
      <c r="F285" s="171"/>
      <c r="G285" s="170"/>
      <c r="H285" s="171"/>
      <c r="I285" s="170"/>
    </row>
    <row r="286" spans="1:9" x14ac:dyDescent="0.35">
      <c r="A286" s="292"/>
      <c r="B286" s="182" t="s">
        <v>153</v>
      </c>
      <c r="D286" s="173" t="s">
        <v>99</v>
      </c>
      <c r="F286" s="173" t="s">
        <v>100</v>
      </c>
      <c r="G286" s="172"/>
      <c r="H286" s="174"/>
      <c r="I286" s="172"/>
    </row>
    <row r="287" spans="1:9" x14ac:dyDescent="0.35">
      <c r="A287" s="292" t="s">
        <v>539</v>
      </c>
      <c r="B287" s="175" t="s">
        <v>101</v>
      </c>
      <c r="C287" s="176" t="s">
        <v>104</v>
      </c>
      <c r="D287" s="284">
        <f>Avdelinger!HO28</f>
        <v>0</v>
      </c>
      <c r="E287" s="176" t="s">
        <v>105</v>
      </c>
      <c r="F287" s="284">
        <f>Avdelinger!HP28</f>
        <v>0</v>
      </c>
      <c r="G287" s="172"/>
      <c r="H287" s="174"/>
      <c r="I287" s="172"/>
    </row>
    <row r="288" spans="1:9" x14ac:dyDescent="0.35">
      <c r="A288" s="292" t="s">
        <v>539</v>
      </c>
      <c r="B288" s="175" t="s">
        <v>179</v>
      </c>
      <c r="C288" s="176" t="s">
        <v>106</v>
      </c>
      <c r="D288" s="284">
        <f>Avdelinger!HQ28</f>
        <v>0</v>
      </c>
      <c r="E288" s="176" t="s">
        <v>107</v>
      </c>
      <c r="F288" s="284">
        <f>Avdelinger!HR28</f>
        <v>0</v>
      </c>
      <c r="G288" s="172"/>
      <c r="H288" s="174"/>
      <c r="I288" s="172"/>
    </row>
    <row r="289" spans="1:9" x14ac:dyDescent="0.35">
      <c r="A289" s="292" t="s">
        <v>539</v>
      </c>
      <c r="B289" s="175" t="s">
        <v>102</v>
      </c>
      <c r="C289" s="176" t="s">
        <v>108</v>
      </c>
      <c r="D289" s="284">
        <f>Avdelinger!HS28</f>
        <v>0</v>
      </c>
      <c r="E289" s="176" t="s">
        <v>109</v>
      </c>
      <c r="F289" s="284">
        <f>Avdelinger!HT28</f>
        <v>0</v>
      </c>
      <c r="G289" s="172"/>
      <c r="H289" s="174"/>
      <c r="I289" s="172"/>
    </row>
    <row r="290" spans="1:9" x14ac:dyDescent="0.35">
      <c r="A290" s="292" t="s">
        <v>539</v>
      </c>
      <c r="B290" s="175" t="s">
        <v>103</v>
      </c>
      <c r="C290" s="176" t="s">
        <v>110</v>
      </c>
      <c r="D290" s="284">
        <f>Avdelinger!HU28</f>
        <v>0</v>
      </c>
      <c r="E290" s="176" t="s">
        <v>111</v>
      </c>
      <c r="F290" s="284">
        <f>Avdelinger!HV28</f>
        <v>0</v>
      </c>
      <c r="G290" s="172"/>
      <c r="H290" s="174"/>
      <c r="I290" s="172"/>
    </row>
    <row r="291" spans="1:9" x14ac:dyDescent="0.35">
      <c r="A291" s="294"/>
      <c r="B291" s="178"/>
      <c r="C291" s="179"/>
      <c r="D291" s="180"/>
      <c r="E291" s="179"/>
      <c r="F291" s="180"/>
      <c r="G291" s="179"/>
      <c r="H291" s="180"/>
      <c r="I291" s="179"/>
    </row>
    <row r="292" spans="1:9" x14ac:dyDescent="0.35">
      <c r="A292" s="293"/>
      <c r="B292" s="175"/>
    </row>
    <row r="293" spans="1:9" x14ac:dyDescent="0.35">
      <c r="A293" s="292"/>
      <c r="B293" s="182" t="s">
        <v>437</v>
      </c>
      <c r="D293" s="173" t="s">
        <v>99</v>
      </c>
      <c r="F293" s="173" t="s">
        <v>100</v>
      </c>
    </row>
    <row r="294" spans="1:9" x14ac:dyDescent="0.35">
      <c r="A294" s="292" t="s">
        <v>539</v>
      </c>
      <c r="B294" s="175" t="s">
        <v>120</v>
      </c>
      <c r="C294" s="176" t="s">
        <v>112</v>
      </c>
      <c r="D294" s="284">
        <f>Avdelinger!HX28</f>
        <v>0</v>
      </c>
      <c r="E294" s="176" t="s">
        <v>113</v>
      </c>
      <c r="F294" s="284">
        <f>Avdelinger!HY28</f>
        <v>0</v>
      </c>
    </row>
    <row r="295" spans="1:9" x14ac:dyDescent="0.35">
      <c r="A295" s="292" t="s">
        <v>539</v>
      </c>
      <c r="B295" s="175" t="s">
        <v>180</v>
      </c>
      <c r="C295" s="176" t="s">
        <v>114</v>
      </c>
      <c r="D295" s="284">
        <f>Avdelinger!HZ28</f>
        <v>0</v>
      </c>
      <c r="E295" s="176" t="s">
        <v>115</v>
      </c>
      <c r="F295" s="284">
        <f>Avdelinger!IA28</f>
        <v>0</v>
      </c>
    </row>
    <row r="296" spans="1:9" x14ac:dyDescent="0.35">
      <c r="A296" s="292" t="s">
        <v>539</v>
      </c>
      <c r="B296" s="175" t="s">
        <v>121</v>
      </c>
      <c r="C296" s="176" t="s">
        <v>116</v>
      </c>
      <c r="D296" s="284">
        <f>Avdelinger!IB28</f>
        <v>0</v>
      </c>
      <c r="E296" s="176" t="s">
        <v>117</v>
      </c>
      <c r="F296" s="284">
        <f>Avdelinger!IC28</f>
        <v>0</v>
      </c>
    </row>
    <row r="297" spans="1:9" x14ac:dyDescent="0.35">
      <c r="A297" s="292" t="s">
        <v>539</v>
      </c>
      <c r="B297" s="175" t="s">
        <v>122</v>
      </c>
      <c r="C297" s="176" t="s">
        <v>118</v>
      </c>
      <c r="D297" s="284">
        <f>Avdelinger!ID28</f>
        <v>0</v>
      </c>
      <c r="E297" s="176" t="s">
        <v>119</v>
      </c>
      <c r="F297" s="284">
        <f>Avdelinger!IE28</f>
        <v>0</v>
      </c>
    </row>
    <row r="298" spans="1:9" x14ac:dyDescent="0.35">
      <c r="A298" s="294"/>
      <c r="B298" s="178"/>
      <c r="C298" s="179"/>
      <c r="D298" s="180"/>
      <c r="E298" s="179"/>
      <c r="F298" s="180"/>
      <c r="G298" s="179"/>
      <c r="H298" s="180"/>
      <c r="I298" s="179"/>
    </row>
    <row r="299" spans="1:9" x14ac:dyDescent="0.35">
      <c r="A299" s="293"/>
      <c r="B299" s="181"/>
      <c r="C299" s="170"/>
      <c r="D299" s="171"/>
      <c r="E299" s="170"/>
      <c r="F299" s="171"/>
      <c r="G299" s="170"/>
      <c r="H299" s="171"/>
      <c r="I299" s="170"/>
    </row>
    <row r="300" spans="1:9" x14ac:dyDescent="0.35">
      <c r="A300" s="292"/>
      <c r="B300" s="182" t="s">
        <v>181</v>
      </c>
      <c r="C300" s="172"/>
      <c r="D300" s="174"/>
      <c r="E300" s="172"/>
      <c r="F300" s="174"/>
      <c r="G300" s="172"/>
      <c r="H300" s="174"/>
      <c r="I300" s="172"/>
    </row>
    <row r="301" spans="1:9" x14ac:dyDescent="0.35">
      <c r="A301" s="292" t="s">
        <v>539</v>
      </c>
      <c r="B301" s="175" t="s">
        <v>182</v>
      </c>
      <c r="C301" s="176" t="s">
        <v>140</v>
      </c>
      <c r="D301" s="284">
        <f>Avdelinger!IG28</f>
        <v>0</v>
      </c>
      <c r="E301" s="172"/>
      <c r="F301" s="174"/>
      <c r="G301" s="172"/>
      <c r="H301" s="174"/>
      <c r="I301" s="172"/>
    </row>
    <row r="302" spans="1:9" x14ac:dyDescent="0.35">
      <c r="A302" s="294"/>
      <c r="B302" s="178"/>
      <c r="C302" s="179"/>
      <c r="D302" s="180"/>
      <c r="E302" s="179"/>
      <c r="F302" s="180"/>
      <c r="G302" s="179"/>
      <c r="H302" s="180"/>
      <c r="I302" s="179"/>
    </row>
    <row r="303" spans="1:9" x14ac:dyDescent="0.35">
      <c r="A303" s="293"/>
      <c r="B303" s="175"/>
    </row>
    <row r="304" spans="1:9" x14ac:dyDescent="0.35">
      <c r="A304" s="292"/>
      <c r="B304" s="182" t="s">
        <v>183</v>
      </c>
    </row>
    <row r="305" spans="1:9" x14ac:dyDescent="0.35">
      <c r="A305" s="292" t="s">
        <v>539</v>
      </c>
      <c r="B305" s="175" t="s">
        <v>184</v>
      </c>
      <c r="C305" s="176" t="s">
        <v>146</v>
      </c>
      <c r="D305" s="285">
        <f>Avdelinger!II28</f>
        <v>0</v>
      </c>
    </row>
    <row r="306" spans="1:9" x14ac:dyDescent="0.35">
      <c r="A306" s="294"/>
      <c r="B306" s="178"/>
      <c r="C306" s="179"/>
      <c r="D306" s="180"/>
      <c r="E306" s="179"/>
      <c r="F306" s="180"/>
      <c r="G306" s="179"/>
      <c r="H306" s="180"/>
      <c r="I306" s="179"/>
    </row>
    <row r="307" spans="1:9" x14ac:dyDescent="0.35">
      <c r="A307" s="293"/>
    </row>
    <row r="308" spans="1:9" x14ac:dyDescent="0.35">
      <c r="A308" s="292"/>
      <c r="B308" s="239" t="s">
        <v>185</v>
      </c>
      <c r="D308" s="173" t="s">
        <v>260</v>
      </c>
      <c r="F308" s="173" t="s">
        <v>261</v>
      </c>
    </row>
    <row r="309" spans="1:9" x14ac:dyDescent="0.35">
      <c r="A309" s="292" t="s">
        <v>539</v>
      </c>
      <c r="B309" s="228" t="s">
        <v>123</v>
      </c>
      <c r="C309" s="176" t="s">
        <v>126</v>
      </c>
      <c r="D309" s="230"/>
      <c r="E309" s="176" t="s">
        <v>127</v>
      </c>
      <c r="F309" s="230"/>
    </row>
    <row r="310" spans="1:9" x14ac:dyDescent="0.35">
      <c r="A310" s="292" t="s">
        <v>539</v>
      </c>
      <c r="B310" s="228" t="s">
        <v>124</v>
      </c>
      <c r="C310" s="176" t="s">
        <v>128</v>
      </c>
      <c r="D310" s="230"/>
      <c r="E310" s="176" t="s">
        <v>129</v>
      </c>
      <c r="F310" s="230"/>
    </row>
    <row r="311" spans="1:9" x14ac:dyDescent="0.35">
      <c r="A311" s="292" t="s">
        <v>539</v>
      </c>
      <c r="B311" s="228" t="s">
        <v>125</v>
      </c>
      <c r="C311" s="176" t="s">
        <v>130</v>
      </c>
      <c r="D311" s="230"/>
      <c r="E311" s="176" t="s">
        <v>131</v>
      </c>
      <c r="F311" s="230"/>
    </row>
    <row r="312" spans="1:9" x14ac:dyDescent="0.35">
      <c r="A312" s="294"/>
    </row>
    <row r="313" spans="1:9" x14ac:dyDescent="0.35">
      <c r="A313" s="293"/>
      <c r="B313" s="181"/>
      <c r="C313" s="170"/>
      <c r="D313" s="171"/>
      <c r="E313" s="170"/>
      <c r="F313" s="171"/>
      <c r="G313" s="170"/>
      <c r="H313" s="171"/>
      <c r="I313" s="170"/>
    </row>
    <row r="314" spans="1:9" x14ac:dyDescent="0.35">
      <c r="A314" s="292"/>
      <c r="B314" s="182" t="s">
        <v>132</v>
      </c>
      <c r="C314" s="172"/>
      <c r="D314" s="210" t="s">
        <v>438</v>
      </c>
      <c r="F314" s="173" t="s">
        <v>440</v>
      </c>
      <c r="G314" s="172"/>
      <c r="H314" s="174"/>
      <c r="I314" s="172"/>
    </row>
    <row r="315" spans="1:9" x14ac:dyDescent="0.35">
      <c r="A315" s="292" t="s">
        <v>540</v>
      </c>
      <c r="B315" s="175" t="s">
        <v>575</v>
      </c>
      <c r="C315" s="176" t="s">
        <v>150</v>
      </c>
      <c r="D315" s="184">
        <f>Avdelinger!IK28</f>
        <v>0</v>
      </c>
      <c r="F315" s="211">
        <f>D326</f>
        <v>0</v>
      </c>
      <c r="G315" s="172"/>
      <c r="H315" s="174"/>
      <c r="I315" s="172"/>
    </row>
    <row r="316" spans="1:9" x14ac:dyDescent="0.35">
      <c r="A316" s="292" t="s">
        <v>540</v>
      </c>
      <c r="B316" s="175" t="s">
        <v>574</v>
      </c>
      <c r="C316" s="176" t="s">
        <v>151</v>
      </c>
      <c r="D316" s="184">
        <f>Avdelinger!IL28</f>
        <v>0</v>
      </c>
      <c r="F316" s="211">
        <f>D326</f>
        <v>0</v>
      </c>
      <c r="G316" s="172"/>
      <c r="H316" s="174"/>
      <c r="I316" s="172"/>
    </row>
    <row r="317" spans="1:9" x14ac:dyDescent="0.35">
      <c r="A317" s="292" t="s">
        <v>539</v>
      </c>
      <c r="B317" s="175" t="s">
        <v>576</v>
      </c>
      <c r="C317" s="176" t="s">
        <v>133</v>
      </c>
      <c r="D317" s="230"/>
      <c r="F317" s="229"/>
      <c r="G317" s="172"/>
      <c r="H317" s="174"/>
      <c r="I317" s="172"/>
    </row>
    <row r="318" spans="1:9" x14ac:dyDescent="0.35">
      <c r="A318" s="294"/>
      <c r="B318" s="178"/>
      <c r="C318" s="179"/>
      <c r="D318" s="180"/>
      <c r="E318" s="179"/>
      <c r="F318" s="180"/>
      <c r="G318" s="179"/>
      <c r="H318" s="180"/>
      <c r="I318" s="179"/>
    </row>
    <row r="319" spans="1:9" x14ac:dyDescent="0.35">
      <c r="A319" s="293"/>
      <c r="B319" s="181"/>
      <c r="C319" s="170"/>
      <c r="D319" s="171"/>
      <c r="E319" s="170"/>
      <c r="F319" s="171"/>
      <c r="G319" s="170"/>
      <c r="H319" s="171"/>
      <c r="I319" s="170"/>
    </row>
    <row r="320" spans="1:9" x14ac:dyDescent="0.35">
      <c r="A320" s="292"/>
      <c r="B320" s="182" t="s">
        <v>188</v>
      </c>
      <c r="C320" s="172"/>
      <c r="D320" s="174"/>
      <c r="E320" s="172"/>
      <c r="F320" s="174"/>
      <c r="G320" s="172"/>
      <c r="H320" s="174"/>
      <c r="I320" s="172"/>
    </row>
    <row r="321" spans="1:9" x14ac:dyDescent="0.35">
      <c r="A321" s="292" t="s">
        <v>539</v>
      </c>
      <c r="B321" s="175" t="s">
        <v>189</v>
      </c>
      <c r="C321" s="176" t="s">
        <v>144</v>
      </c>
      <c r="D321" s="230"/>
      <c r="E321" s="172"/>
      <c r="F321" s="174"/>
      <c r="G321" s="172"/>
      <c r="H321" s="174"/>
      <c r="I321" s="172"/>
    </row>
    <row r="322" spans="1:9" x14ac:dyDescent="0.35">
      <c r="A322" s="292" t="s">
        <v>539</v>
      </c>
      <c r="B322" s="175" t="s">
        <v>494</v>
      </c>
      <c r="C322" s="176" t="s">
        <v>143</v>
      </c>
      <c r="D322" s="38"/>
      <c r="E322" s="172"/>
      <c r="F322" s="174"/>
      <c r="G322" s="172"/>
      <c r="H322" s="174"/>
      <c r="I322" s="172"/>
    </row>
    <row r="323" spans="1:9" ht="75" customHeight="1" x14ac:dyDescent="0.35">
      <c r="A323" s="292"/>
      <c r="B323" s="288"/>
      <c r="C323" s="189"/>
      <c r="E323" s="172"/>
      <c r="F323" s="174"/>
      <c r="G323" s="172"/>
      <c r="H323" s="174"/>
      <c r="I323" s="172"/>
    </row>
    <row r="324" spans="1:9" x14ac:dyDescent="0.35">
      <c r="A324" s="294"/>
      <c r="B324" s="178"/>
      <c r="C324" s="179"/>
      <c r="D324" s="180"/>
      <c r="E324" s="179"/>
      <c r="F324" s="180"/>
      <c r="G324" s="179"/>
      <c r="H324" s="180"/>
      <c r="I324" s="179"/>
    </row>
    <row r="325" spans="1:9" x14ac:dyDescent="0.35">
      <c r="A325" s="293"/>
      <c r="B325" s="181"/>
      <c r="C325" s="170"/>
      <c r="D325" s="171"/>
      <c r="E325" s="170"/>
      <c r="F325" s="171"/>
      <c r="G325" s="170"/>
      <c r="H325" s="171"/>
      <c r="I325" s="170"/>
    </row>
    <row r="326" spans="1:9" x14ac:dyDescent="0.35">
      <c r="A326" s="292" t="s">
        <v>541</v>
      </c>
      <c r="B326" s="295" t="s">
        <v>581</v>
      </c>
      <c r="C326" s="172"/>
      <c r="D326" s="166">
        <f>Avdelinger!A28</f>
        <v>0</v>
      </c>
      <c r="E326" s="172"/>
      <c r="F326" s="174"/>
      <c r="G326" s="172"/>
      <c r="H326" s="174"/>
      <c r="I326" s="172"/>
    </row>
    <row r="327" spans="1:9" x14ac:dyDescent="0.35">
      <c r="A327" s="296"/>
      <c r="B327" s="178"/>
      <c r="C327" s="179"/>
      <c r="D327" s="180"/>
      <c r="E327" s="179"/>
      <c r="F327" s="180"/>
      <c r="G327" s="179"/>
      <c r="H327" s="180"/>
      <c r="I327" s="179"/>
    </row>
  </sheetData>
  <sheetProtection sheet="1" selectLockedCells="1"/>
  <mergeCells count="2">
    <mergeCell ref="D284:F284"/>
    <mergeCell ref="A1:I1"/>
  </mergeCells>
  <conditionalFormatting sqref="D129:D134 F129:F134 H129:H134 J129:J134">
    <cfRule type="cellIs" dxfId="17" priority="2" operator="greaterThan">
      <formula>1</formula>
    </cfRule>
  </conditionalFormatting>
  <conditionalFormatting sqref="K129:K134">
    <cfRule type="cellIs" dxfId="16" priority="1" operator="greaterThan">
      <formula>1</formula>
    </cfRule>
  </conditionalFormatting>
  <dataValidations count="3">
    <dataValidation type="list" allowBlank="1" showInputMessage="1" showErrorMessage="1" promptTitle="Ja eller Nei" prompt="Velg ett av svaralternativene." sqref="D321 D39:D41 D207 D268 D317" xr:uid="{00000000-0002-0000-0100-000000000000}">
      <formula1>janei</formula1>
    </dataValidation>
    <dataValidation type="list" allowBlank="1" showInputMessage="1" showErrorMessage="1" promptTitle="Ja eller nei" prompt="Velg ett av svaralternativene." sqref="D38" xr:uid="{00000000-0002-0000-0100-000001000000}">
      <formula1>janei</formula1>
    </dataValidation>
    <dataValidation type="list" allowBlank="1" showInputMessage="1" showErrorMessage="1" sqref="D284" xr:uid="{00000000-0002-0000-0100-000002000000}">
      <formula1>Selskapsformer</formula1>
    </dataValidation>
  </dataValidations>
  <pageMargins left="0.7" right="0.7" top="0.75" bottom="0.75" header="0.3" footer="0.3"/>
  <pageSetup paperSize="9" orientation="portrait" r:id="rId1"/>
  <ignoredErrors>
    <ignoredError sqref="C6:C15 C22 C34 C38:C41 C51:C53 E51:E53 C60:C66 E60:E66 C70:C74 E70:E74 C88:C92 C98 C108:C117 E108:E117 G109:G117 C121:C123 C129:K134 C137 C139 C180:C192 C194:C216 E213:E216 C218:C260 E218:E260 E285:E322 C161:C178 C261:C322 E261:E28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Ja eller Nei" prompt="Velg ett av svaralternativene" xr:uid="{00000000-0002-0000-0100-000003000000}">
          <x14:formula1>
            <xm:f>Lister!A1:A2</xm:f>
          </x14:formula1>
          <xm:sqref>D206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O38"/>
  <sheetViews>
    <sheetView zoomScale="85" zoomScaleNormal="85" workbookViewId="0">
      <selection activeCell="A3" sqref="A3"/>
    </sheetView>
  </sheetViews>
  <sheetFormatPr baseColWidth="10" defaultColWidth="16.26953125" defaultRowHeight="12.5" x14ac:dyDescent="0.25"/>
  <cols>
    <col min="1" max="3" width="30.7265625" style="10" customWidth="1"/>
    <col min="4" max="4" width="92.26953125" style="10" customWidth="1"/>
    <col min="5" max="7" width="30.7265625" style="10" customWidth="1"/>
    <col min="8" max="8" width="16.26953125" style="10"/>
    <col min="9" max="9" width="14.81640625" style="10" customWidth="1"/>
    <col min="10" max="22" width="16.26953125" style="10"/>
    <col min="23" max="23" width="17.26953125" style="10" customWidth="1"/>
    <col min="24" max="80" width="16.26953125" style="10"/>
    <col min="81" max="81" width="19.81640625" style="10" customWidth="1"/>
    <col min="82" max="82" width="65.453125" style="10" customWidth="1"/>
    <col min="83" max="83" width="34.54296875" style="10" customWidth="1"/>
    <col min="84" max="84" width="36.54296875" style="10" customWidth="1"/>
    <col min="85" max="85" width="18.26953125" style="10" customWidth="1"/>
    <col min="86" max="88" width="16.26953125" style="10"/>
    <col min="89" max="89" width="18" style="10" customWidth="1"/>
    <col min="90" max="96" width="16.26953125" style="10"/>
    <col min="97" max="97" width="18.81640625" style="10" customWidth="1"/>
    <col min="98" max="108" width="16.26953125" style="10"/>
    <col min="109" max="109" width="18.7265625" style="10" customWidth="1"/>
    <col min="110" max="116" width="16.26953125" style="10"/>
    <col min="117" max="117" width="17.54296875" style="10" customWidth="1"/>
    <col min="118" max="124" width="16.26953125" style="10"/>
    <col min="125" max="125" width="19.81640625" style="10" customWidth="1"/>
    <col min="126" max="126" width="68.453125" style="10" customWidth="1"/>
    <col min="127" max="127" width="38.1796875" style="10" customWidth="1"/>
    <col min="128" max="128" width="26.26953125" style="10" customWidth="1"/>
    <col min="129" max="132" width="16.26953125" style="10"/>
    <col min="133" max="133" width="20.1796875" style="10" bestFit="1" customWidth="1"/>
    <col min="134" max="137" width="16.26953125" style="10"/>
    <col min="138" max="138" width="20.1796875" style="10" bestFit="1" customWidth="1"/>
    <col min="139" max="142" width="16.26953125" style="10"/>
    <col min="143" max="143" width="20.26953125" style="10" customWidth="1"/>
    <col min="144" max="147" width="16.26953125" style="10"/>
    <col min="148" max="148" width="20.1796875" style="10" bestFit="1" customWidth="1"/>
    <col min="149" max="152" width="16.26953125" style="10"/>
    <col min="153" max="153" width="20.1796875" style="10" bestFit="1" customWidth="1"/>
    <col min="154" max="158" width="16.26953125" style="10"/>
    <col min="159" max="159" width="56.7265625" style="10" customWidth="1"/>
    <col min="160" max="164" width="16.26953125" style="10"/>
    <col min="165" max="165" width="21.26953125" style="10" customWidth="1"/>
    <col min="166" max="167" width="16.26953125" style="10"/>
    <col min="168" max="168" width="23.26953125" style="10" customWidth="1"/>
    <col min="169" max="180" width="16.26953125" style="10"/>
    <col min="181" max="181" width="23.7265625" style="10" customWidth="1"/>
    <col min="182" max="183" width="16.26953125" style="10"/>
    <col min="184" max="185" width="22" style="10" customWidth="1"/>
    <col min="186" max="186" width="50.54296875" style="10" customWidth="1"/>
    <col min="187" max="187" width="22.54296875" style="10" customWidth="1"/>
    <col min="188" max="193" width="16.26953125" style="10"/>
    <col min="194" max="195" width="17.26953125" style="10" customWidth="1"/>
    <col min="196" max="201" width="16.26953125" style="10"/>
    <col min="202" max="202" width="22.81640625" style="10" customWidth="1"/>
    <col min="203" max="203" width="28.54296875" style="10" customWidth="1"/>
    <col min="204" max="204" width="23.81640625" style="10" customWidth="1"/>
    <col min="205" max="207" width="16.26953125" style="10"/>
    <col min="208" max="208" width="59.26953125" style="10" customWidth="1"/>
    <col min="209" max="209" width="16.26953125" style="10"/>
    <col min="210" max="210" width="54.1796875" style="10" customWidth="1"/>
    <col min="211" max="211" width="32.81640625" style="10" customWidth="1"/>
    <col min="212" max="213" width="16.26953125" style="10"/>
    <col min="214" max="214" width="31" style="10" customWidth="1"/>
    <col min="215" max="217" width="16.26953125" style="10"/>
    <col min="218" max="218" width="25.7265625" style="10" customWidth="1"/>
    <col min="219" max="219" width="25" style="10" customWidth="1"/>
    <col min="220" max="220" width="16.26953125" style="10"/>
    <col min="221" max="221" width="25.54296875" style="10" customWidth="1"/>
    <col min="222" max="222" width="30" style="10" customWidth="1"/>
    <col min="223" max="224" width="26.26953125" style="10" customWidth="1"/>
    <col min="225" max="225" width="25.7265625" style="10" customWidth="1"/>
    <col min="226" max="226" width="23.81640625" style="10" customWidth="1"/>
    <col min="227" max="227" width="21.81640625" style="10" customWidth="1"/>
    <col min="228" max="228" width="19.81640625" style="10" customWidth="1"/>
    <col min="229" max="230" width="16.26953125" style="10"/>
    <col min="231" max="231" width="20" style="10" customWidth="1"/>
    <col min="232" max="240" width="16.26953125" style="10"/>
    <col min="241" max="241" width="28.26953125" style="10" customWidth="1"/>
    <col min="242" max="244" width="16.26953125" style="10"/>
    <col min="245" max="245" width="26.81640625" style="10" customWidth="1"/>
    <col min="246" max="246" width="30" style="10" customWidth="1"/>
    <col min="247" max="247" width="16.26953125" style="10"/>
    <col min="248" max="249" width="16.26953125" style="76"/>
    <col min="250" max="16384" width="16.26953125" style="2"/>
  </cols>
  <sheetData>
    <row r="1" spans="1:249" s="76" customFormat="1" ht="126.75" customHeight="1" x14ac:dyDescent="0.35">
      <c r="A1" s="273" t="s">
        <v>505</v>
      </c>
      <c r="B1" s="274" t="s">
        <v>512</v>
      </c>
      <c r="C1" s="274" t="s">
        <v>543</v>
      </c>
      <c r="D1" s="274" t="s">
        <v>513</v>
      </c>
      <c r="E1" s="274" t="s">
        <v>514</v>
      </c>
      <c r="F1" s="275" t="s">
        <v>500</v>
      </c>
      <c r="G1" s="275" t="s">
        <v>501</v>
      </c>
      <c r="H1" s="55" t="s">
        <v>190</v>
      </c>
      <c r="I1" s="56" t="s">
        <v>320</v>
      </c>
      <c r="J1" s="57" t="s">
        <v>14</v>
      </c>
      <c r="K1" s="57" t="s">
        <v>325</v>
      </c>
      <c r="L1" s="57" t="s">
        <v>326</v>
      </c>
      <c r="M1" s="57" t="s">
        <v>327</v>
      </c>
      <c r="N1" s="57" t="s">
        <v>328</v>
      </c>
      <c r="O1" s="57" t="s">
        <v>329</v>
      </c>
      <c r="P1" s="57" t="s">
        <v>330</v>
      </c>
      <c r="Q1" s="57" t="s">
        <v>331</v>
      </c>
      <c r="R1" s="57" t="s">
        <v>321</v>
      </c>
      <c r="S1" s="57" t="s">
        <v>332</v>
      </c>
      <c r="T1" s="57" t="s">
        <v>322</v>
      </c>
      <c r="U1" s="57" t="s">
        <v>323</v>
      </c>
      <c r="V1" s="57" t="s">
        <v>324</v>
      </c>
      <c r="W1" s="58" t="s">
        <v>333</v>
      </c>
      <c r="X1" s="59" t="s">
        <v>480</v>
      </c>
      <c r="Y1" s="59" t="s">
        <v>481</v>
      </c>
      <c r="Z1" s="59" t="s">
        <v>482</v>
      </c>
      <c r="AA1" s="60" t="s">
        <v>198</v>
      </c>
      <c r="AB1" s="57" t="s">
        <v>199</v>
      </c>
      <c r="AC1" s="57" t="s">
        <v>200</v>
      </c>
      <c r="AD1" s="57" t="s">
        <v>201</v>
      </c>
      <c r="AE1" s="61" t="s">
        <v>40</v>
      </c>
      <c r="AF1" s="59" t="s">
        <v>202</v>
      </c>
      <c r="AG1" s="56" t="s">
        <v>207</v>
      </c>
      <c r="AH1" s="57" t="s">
        <v>314</v>
      </c>
      <c r="AI1" s="57" t="s">
        <v>315</v>
      </c>
      <c r="AJ1" s="57" t="s">
        <v>316</v>
      </c>
      <c r="AK1" s="57" t="s">
        <v>317</v>
      </c>
      <c r="AL1" s="57" t="s">
        <v>319</v>
      </c>
      <c r="AM1" s="62" t="s">
        <v>318</v>
      </c>
      <c r="AN1" s="55" t="s">
        <v>211</v>
      </c>
      <c r="AO1" s="61" t="s">
        <v>334</v>
      </c>
      <c r="AP1" s="59" t="s">
        <v>344</v>
      </c>
      <c r="AQ1" s="59" t="s">
        <v>345</v>
      </c>
      <c r="AR1" s="59" t="s">
        <v>346</v>
      </c>
      <c r="AS1" s="59" t="s">
        <v>347</v>
      </c>
      <c r="AT1" s="59" t="s">
        <v>348</v>
      </c>
      <c r="AU1" s="59" t="s">
        <v>349</v>
      </c>
      <c r="AV1" s="59" t="s">
        <v>350</v>
      </c>
      <c r="AW1" s="59" t="s">
        <v>351</v>
      </c>
      <c r="AX1" s="59" t="s">
        <v>352</v>
      </c>
      <c r="AY1" s="59" t="s">
        <v>353</v>
      </c>
      <c r="AZ1" s="59" t="s">
        <v>354</v>
      </c>
      <c r="BA1" s="59" t="s">
        <v>355</v>
      </c>
      <c r="BB1" s="59" t="s">
        <v>356</v>
      </c>
      <c r="BC1" s="59" t="s">
        <v>357</v>
      </c>
      <c r="BD1" s="56" t="s">
        <v>214</v>
      </c>
      <c r="BE1" s="57" t="s">
        <v>335</v>
      </c>
      <c r="BF1" s="57" t="s">
        <v>336</v>
      </c>
      <c r="BG1" s="57" t="s">
        <v>337</v>
      </c>
      <c r="BH1" s="57" t="s">
        <v>338</v>
      </c>
      <c r="BI1" s="57" t="s">
        <v>339</v>
      </c>
      <c r="BJ1" s="57" t="s">
        <v>340</v>
      </c>
      <c r="BK1" s="57" t="s">
        <v>341</v>
      </c>
      <c r="BL1" s="57" t="s">
        <v>483</v>
      </c>
      <c r="BM1" s="57" t="s">
        <v>342</v>
      </c>
      <c r="BN1" s="57" t="s">
        <v>343</v>
      </c>
      <c r="BO1" s="58" t="s">
        <v>215</v>
      </c>
      <c r="BP1" s="59" t="s">
        <v>544</v>
      </c>
      <c r="BQ1" s="59" t="s">
        <v>545</v>
      </c>
      <c r="BR1" s="59" t="s">
        <v>546</v>
      </c>
      <c r="BS1" s="59" t="s">
        <v>547</v>
      </c>
      <c r="BT1" s="59" t="s">
        <v>548</v>
      </c>
      <c r="BU1" s="59" t="s">
        <v>549</v>
      </c>
      <c r="BV1" s="63" t="s">
        <v>550</v>
      </c>
      <c r="BW1" s="64" t="s">
        <v>81</v>
      </c>
      <c r="BX1" s="65" t="s">
        <v>216</v>
      </c>
      <c r="BY1" s="65" t="s">
        <v>217</v>
      </c>
      <c r="BZ1" s="65" t="s">
        <v>218</v>
      </c>
      <c r="CA1" s="65" t="s">
        <v>166</v>
      </c>
      <c r="CB1" s="66" t="s">
        <v>219</v>
      </c>
      <c r="CC1" s="60" t="s">
        <v>220</v>
      </c>
      <c r="CD1" s="62" t="s">
        <v>358</v>
      </c>
      <c r="CE1" s="67" t="s">
        <v>221</v>
      </c>
      <c r="CF1" s="68" t="s">
        <v>222</v>
      </c>
      <c r="CG1" s="69" t="s">
        <v>434</v>
      </c>
      <c r="CH1" s="59" t="s">
        <v>359</v>
      </c>
      <c r="CI1" s="59" t="s">
        <v>369</v>
      </c>
      <c r="CJ1" s="63" t="s">
        <v>387</v>
      </c>
      <c r="CK1" s="60" t="s">
        <v>433</v>
      </c>
      <c r="CL1" s="57" t="s">
        <v>360</v>
      </c>
      <c r="CM1" s="57" t="s">
        <v>370</v>
      </c>
      <c r="CN1" s="62" t="s">
        <v>379</v>
      </c>
      <c r="CO1" s="58" t="s">
        <v>432</v>
      </c>
      <c r="CP1" s="59" t="s">
        <v>361</v>
      </c>
      <c r="CQ1" s="63" t="s">
        <v>371</v>
      </c>
      <c r="CR1" s="59" t="s">
        <v>380</v>
      </c>
      <c r="CS1" s="60" t="s">
        <v>431</v>
      </c>
      <c r="CT1" s="57" t="s">
        <v>362</v>
      </c>
      <c r="CU1" s="57" t="s">
        <v>372</v>
      </c>
      <c r="CV1" s="57" t="s">
        <v>381</v>
      </c>
      <c r="CW1" s="58" t="s">
        <v>430</v>
      </c>
      <c r="CX1" s="59" t="s">
        <v>363</v>
      </c>
      <c r="CY1" s="59" t="s">
        <v>373</v>
      </c>
      <c r="CZ1" s="63" t="s">
        <v>382</v>
      </c>
      <c r="DA1" s="60" t="s">
        <v>435</v>
      </c>
      <c r="DB1" s="57" t="s">
        <v>364</v>
      </c>
      <c r="DC1" s="57" t="s">
        <v>374</v>
      </c>
      <c r="DD1" s="62" t="s">
        <v>383</v>
      </c>
      <c r="DE1" s="58" t="s">
        <v>429</v>
      </c>
      <c r="DF1" s="59" t="s">
        <v>365</v>
      </c>
      <c r="DG1" s="59" t="s">
        <v>375</v>
      </c>
      <c r="DH1" s="63" t="s">
        <v>384</v>
      </c>
      <c r="DI1" s="60" t="s">
        <v>428</v>
      </c>
      <c r="DJ1" s="57" t="s">
        <v>366</v>
      </c>
      <c r="DK1" s="57" t="s">
        <v>376</v>
      </c>
      <c r="DL1" s="62" t="s">
        <v>385</v>
      </c>
      <c r="DM1" s="58" t="s">
        <v>436</v>
      </c>
      <c r="DN1" s="59" t="s">
        <v>367</v>
      </c>
      <c r="DO1" s="59" t="s">
        <v>377</v>
      </c>
      <c r="DP1" s="63" t="s">
        <v>386</v>
      </c>
      <c r="DQ1" s="70" t="s">
        <v>427</v>
      </c>
      <c r="DR1" s="62" t="s">
        <v>368</v>
      </c>
      <c r="DS1" s="62" t="s">
        <v>378</v>
      </c>
      <c r="DT1" s="62" t="s">
        <v>388</v>
      </c>
      <c r="DU1" s="58" t="s">
        <v>391</v>
      </c>
      <c r="DV1" s="63" t="s">
        <v>551</v>
      </c>
      <c r="DW1" s="71" t="s">
        <v>389</v>
      </c>
      <c r="DX1" s="60" t="s">
        <v>420</v>
      </c>
      <c r="DY1" s="57" t="s">
        <v>452</v>
      </c>
      <c r="DZ1" s="57" t="s">
        <v>453</v>
      </c>
      <c r="EA1" s="57" t="s">
        <v>454</v>
      </c>
      <c r="EB1" s="62" t="s">
        <v>455</v>
      </c>
      <c r="EC1" s="72" t="s">
        <v>419</v>
      </c>
      <c r="ED1" s="59" t="s">
        <v>456</v>
      </c>
      <c r="EE1" s="59" t="s">
        <v>457</v>
      </c>
      <c r="EF1" s="59" t="s">
        <v>458</v>
      </c>
      <c r="EG1" s="63" t="s">
        <v>459</v>
      </c>
      <c r="EH1" s="70" t="s">
        <v>421</v>
      </c>
      <c r="EI1" s="57" t="s">
        <v>460</v>
      </c>
      <c r="EJ1" s="57" t="s">
        <v>461</v>
      </c>
      <c r="EK1" s="57" t="s">
        <v>462</v>
      </c>
      <c r="EL1" s="62" t="s">
        <v>463</v>
      </c>
      <c r="EM1" s="58" t="s">
        <v>422</v>
      </c>
      <c r="EN1" s="59" t="s">
        <v>464</v>
      </c>
      <c r="EO1" s="59" t="s">
        <v>465</v>
      </c>
      <c r="EP1" s="59" t="s">
        <v>466</v>
      </c>
      <c r="EQ1" s="59" t="s">
        <v>467</v>
      </c>
      <c r="ER1" s="60" t="s">
        <v>423</v>
      </c>
      <c r="ES1" s="57" t="s">
        <v>468</v>
      </c>
      <c r="ET1" s="57" t="s">
        <v>469</v>
      </c>
      <c r="EU1" s="57" t="s">
        <v>470</v>
      </c>
      <c r="EV1" s="57" t="s">
        <v>471</v>
      </c>
      <c r="EW1" s="58" t="s">
        <v>424</v>
      </c>
      <c r="EX1" s="63" t="s">
        <v>472</v>
      </c>
      <c r="EY1" s="63" t="s">
        <v>473</v>
      </c>
      <c r="EZ1" s="63" t="s">
        <v>474</v>
      </c>
      <c r="FA1" s="63" t="s">
        <v>475</v>
      </c>
      <c r="FB1" s="70" t="s">
        <v>392</v>
      </c>
      <c r="FC1" s="62" t="s">
        <v>552</v>
      </c>
      <c r="FD1" s="67" t="s">
        <v>224</v>
      </c>
      <c r="FE1" s="61" t="s">
        <v>152</v>
      </c>
      <c r="FF1" s="59" t="s">
        <v>553</v>
      </c>
      <c r="FG1" s="63" t="s">
        <v>554</v>
      </c>
      <c r="FH1" s="56" t="s">
        <v>225</v>
      </c>
      <c r="FI1" s="57" t="s">
        <v>555</v>
      </c>
      <c r="FJ1" s="57" t="s">
        <v>410</v>
      </c>
      <c r="FK1" s="57" t="s">
        <v>226</v>
      </c>
      <c r="FL1" s="57" t="s">
        <v>557</v>
      </c>
      <c r="FM1" s="57" t="s">
        <v>227</v>
      </c>
      <c r="FN1" s="62" t="s">
        <v>228</v>
      </c>
      <c r="FO1" s="61" t="s">
        <v>556</v>
      </c>
      <c r="FP1" s="59" t="s">
        <v>59</v>
      </c>
      <c r="FQ1" s="59" t="s">
        <v>61</v>
      </c>
      <c r="FR1" s="59" t="s">
        <v>148</v>
      </c>
      <c r="FS1" s="59" t="s">
        <v>149</v>
      </c>
      <c r="FT1" s="63" t="s">
        <v>229</v>
      </c>
      <c r="FU1" s="60" t="s">
        <v>295</v>
      </c>
      <c r="FV1" s="302" t="s">
        <v>580</v>
      </c>
      <c r="FW1" s="61" t="s">
        <v>145</v>
      </c>
      <c r="FX1" s="59" t="s">
        <v>67</v>
      </c>
      <c r="FY1" s="59" t="s">
        <v>230</v>
      </c>
      <c r="FZ1" s="59" t="s">
        <v>69</v>
      </c>
      <c r="GA1" s="59" t="s">
        <v>71</v>
      </c>
      <c r="GB1" s="63" t="s">
        <v>231</v>
      </c>
      <c r="GC1" s="60" t="s">
        <v>393</v>
      </c>
      <c r="GD1" s="62" t="s">
        <v>232</v>
      </c>
      <c r="GE1" s="73" t="s">
        <v>233</v>
      </c>
      <c r="GF1" s="61" t="s">
        <v>6</v>
      </c>
      <c r="GG1" s="63" t="s">
        <v>409</v>
      </c>
      <c r="GH1" s="63" t="s">
        <v>408</v>
      </c>
      <c r="GI1" s="56" t="s">
        <v>75</v>
      </c>
      <c r="GJ1" s="57" t="s">
        <v>535</v>
      </c>
      <c r="GK1" s="57" t="s">
        <v>536</v>
      </c>
      <c r="GL1" s="57" t="s">
        <v>394</v>
      </c>
      <c r="GM1" s="62" t="s">
        <v>395</v>
      </c>
      <c r="GN1" s="61" t="s">
        <v>82</v>
      </c>
      <c r="GO1" s="59" t="s">
        <v>237</v>
      </c>
      <c r="GP1" s="59" t="s">
        <v>85</v>
      </c>
      <c r="GQ1" s="59" t="s">
        <v>87</v>
      </c>
      <c r="GR1" s="59" t="s">
        <v>89</v>
      </c>
      <c r="GS1" s="56" t="s">
        <v>93</v>
      </c>
      <c r="GT1" s="57" t="s">
        <v>448</v>
      </c>
      <c r="GU1" s="74" t="s">
        <v>238</v>
      </c>
      <c r="GV1" s="57" t="s">
        <v>558</v>
      </c>
      <c r="GW1" s="57" t="s">
        <v>559</v>
      </c>
      <c r="GX1" s="57" t="s">
        <v>560</v>
      </c>
      <c r="GY1" s="58" t="s">
        <v>154</v>
      </c>
      <c r="GZ1" s="63" t="s">
        <v>561</v>
      </c>
      <c r="HA1" s="60" t="s">
        <v>397</v>
      </c>
      <c r="HB1" s="62" t="s">
        <v>239</v>
      </c>
      <c r="HC1" s="67" t="s">
        <v>240</v>
      </c>
      <c r="HD1" s="61" t="s">
        <v>90</v>
      </c>
      <c r="HE1" s="59" t="s">
        <v>92</v>
      </c>
      <c r="HF1" s="59" t="s">
        <v>171</v>
      </c>
      <c r="HG1" s="63" t="s">
        <v>168</v>
      </c>
      <c r="HH1" s="56" t="s">
        <v>172</v>
      </c>
      <c r="HI1" s="57" t="s">
        <v>163</v>
      </c>
      <c r="HJ1" s="57" t="s">
        <v>485</v>
      </c>
      <c r="HK1" s="57" t="s">
        <v>170</v>
      </c>
      <c r="HL1" s="62" t="s">
        <v>173</v>
      </c>
      <c r="HM1" s="67" t="s">
        <v>177</v>
      </c>
      <c r="HN1" s="61" t="s">
        <v>153</v>
      </c>
      <c r="HO1" s="59" t="s">
        <v>398</v>
      </c>
      <c r="HP1" s="59" t="s">
        <v>399</v>
      </c>
      <c r="HQ1" s="59" t="s">
        <v>400</v>
      </c>
      <c r="HR1" s="59" t="s">
        <v>401</v>
      </c>
      <c r="HS1" s="59" t="s">
        <v>402</v>
      </c>
      <c r="HT1" s="59" t="s">
        <v>403</v>
      </c>
      <c r="HU1" s="59" t="s">
        <v>404</v>
      </c>
      <c r="HV1" s="59" t="s">
        <v>405</v>
      </c>
      <c r="HW1" s="56" t="s">
        <v>437</v>
      </c>
      <c r="HX1" s="57" t="s">
        <v>406</v>
      </c>
      <c r="HY1" s="57" t="s">
        <v>407</v>
      </c>
      <c r="HZ1" s="57" t="s">
        <v>411</v>
      </c>
      <c r="IA1" s="57" t="s">
        <v>412</v>
      </c>
      <c r="IB1" s="57" t="s">
        <v>413</v>
      </c>
      <c r="IC1" s="57" t="s">
        <v>414</v>
      </c>
      <c r="ID1" s="57" t="s">
        <v>415</v>
      </c>
      <c r="IE1" s="62" t="s">
        <v>416</v>
      </c>
      <c r="IF1" s="61" t="s">
        <v>417</v>
      </c>
      <c r="IG1" s="63" t="s">
        <v>182</v>
      </c>
      <c r="IH1" s="56" t="s">
        <v>183</v>
      </c>
      <c r="II1" s="57" t="s">
        <v>184</v>
      </c>
      <c r="IJ1" s="61" t="s">
        <v>132</v>
      </c>
      <c r="IK1" s="59" t="s">
        <v>186</v>
      </c>
      <c r="IL1" s="59" t="s">
        <v>187</v>
      </c>
      <c r="IM1" s="75"/>
      <c r="IN1" s="150"/>
      <c r="IO1" s="150"/>
    </row>
    <row r="2" spans="1:249" s="99" customFormat="1" ht="15" thickBot="1" x14ac:dyDescent="0.4">
      <c r="A2" s="77"/>
      <c r="B2" s="77"/>
      <c r="C2" s="77"/>
      <c r="D2" s="77"/>
      <c r="E2" s="77"/>
      <c r="F2" s="77"/>
      <c r="G2" s="77"/>
      <c r="H2" s="78"/>
      <c r="I2" s="79"/>
      <c r="J2" s="80" t="s">
        <v>7</v>
      </c>
      <c r="K2" s="80" t="s">
        <v>17</v>
      </c>
      <c r="L2" s="80" t="s">
        <v>32</v>
      </c>
      <c r="M2" s="80" t="s">
        <v>47</v>
      </c>
      <c r="N2" s="80" t="s">
        <v>22</v>
      </c>
      <c r="O2" s="80" t="s">
        <v>39</v>
      </c>
      <c r="P2" s="80" t="s">
        <v>147</v>
      </c>
      <c r="Q2" s="80" t="s">
        <v>0</v>
      </c>
      <c r="R2" s="80" t="s">
        <v>1</v>
      </c>
      <c r="S2" s="80" t="s">
        <v>2</v>
      </c>
      <c r="T2" s="80">
        <v>331</v>
      </c>
      <c r="U2" s="80">
        <v>332</v>
      </c>
      <c r="V2" s="80">
        <v>333</v>
      </c>
      <c r="W2" s="81"/>
      <c r="X2" s="80" t="s">
        <v>3</v>
      </c>
      <c r="Y2" s="80">
        <v>334</v>
      </c>
      <c r="Z2" s="80">
        <v>335</v>
      </c>
      <c r="AA2" s="79"/>
      <c r="AB2" s="80">
        <v>403</v>
      </c>
      <c r="AC2" s="80">
        <v>336</v>
      </c>
      <c r="AD2" s="80">
        <v>337</v>
      </c>
      <c r="AE2" s="81"/>
      <c r="AF2" s="80" t="s">
        <v>41</v>
      </c>
      <c r="AG2" s="79"/>
      <c r="AH2" s="80" t="s">
        <v>44</v>
      </c>
      <c r="AI2" s="80" t="s">
        <v>241</v>
      </c>
      <c r="AJ2" s="80" t="s">
        <v>45</v>
      </c>
      <c r="AK2" s="80">
        <v>263</v>
      </c>
      <c r="AL2" s="80" t="s">
        <v>46</v>
      </c>
      <c r="AM2" s="80" t="s">
        <v>242</v>
      </c>
      <c r="AN2" s="78"/>
      <c r="AO2" s="81"/>
      <c r="AP2" s="80" t="s">
        <v>8</v>
      </c>
      <c r="AQ2" s="80" t="s">
        <v>11</v>
      </c>
      <c r="AR2" s="80" t="s">
        <v>18</v>
      </c>
      <c r="AS2" s="80" t="s">
        <v>21</v>
      </c>
      <c r="AT2" s="80" t="s">
        <v>33</v>
      </c>
      <c r="AU2" s="80" t="s">
        <v>34</v>
      </c>
      <c r="AV2" s="80" t="s">
        <v>48</v>
      </c>
      <c r="AW2" s="80" t="s">
        <v>49</v>
      </c>
      <c r="AX2" s="80" t="s">
        <v>23</v>
      </c>
      <c r="AY2" s="80" t="s">
        <v>26</v>
      </c>
      <c r="AZ2" s="80">
        <v>338</v>
      </c>
      <c r="BA2" s="80" t="s">
        <v>262</v>
      </c>
      <c r="BB2" s="80" t="s">
        <v>476</v>
      </c>
      <c r="BC2" s="80">
        <v>340</v>
      </c>
      <c r="BD2" s="79"/>
      <c r="BE2" s="80" t="s">
        <v>9</v>
      </c>
      <c r="BF2" s="80" t="s">
        <v>10</v>
      </c>
      <c r="BG2" s="80" t="s">
        <v>19</v>
      </c>
      <c r="BH2" s="80" t="s">
        <v>20</v>
      </c>
      <c r="BI2" s="80" t="s">
        <v>24</v>
      </c>
      <c r="BJ2" s="80" t="s">
        <v>25</v>
      </c>
      <c r="BK2" s="80" t="s">
        <v>4</v>
      </c>
      <c r="BL2" s="80" t="s">
        <v>5</v>
      </c>
      <c r="BM2" s="80" t="s">
        <v>263</v>
      </c>
      <c r="BN2" s="80" t="s">
        <v>264</v>
      </c>
      <c r="BO2" s="81"/>
      <c r="BP2" s="80">
        <v>343</v>
      </c>
      <c r="BQ2" s="80">
        <v>344</v>
      </c>
      <c r="BR2" s="80">
        <v>345</v>
      </c>
      <c r="BS2" s="80">
        <v>346</v>
      </c>
      <c r="BT2" s="80">
        <v>347</v>
      </c>
      <c r="BU2" s="80">
        <v>348</v>
      </c>
      <c r="BV2" s="80">
        <v>349</v>
      </c>
      <c r="BW2" s="82"/>
      <c r="BX2" s="80" t="s">
        <v>155</v>
      </c>
      <c r="BY2" s="80" t="s">
        <v>156</v>
      </c>
      <c r="BZ2" s="80" t="s">
        <v>157</v>
      </c>
      <c r="CA2" s="80" t="s">
        <v>158</v>
      </c>
      <c r="CB2" s="80" t="s">
        <v>159</v>
      </c>
      <c r="CC2" s="79" t="s">
        <v>154</v>
      </c>
      <c r="CD2" s="80">
        <v>393</v>
      </c>
      <c r="CE2" s="83"/>
      <c r="CF2" s="84"/>
      <c r="CG2" s="85"/>
      <c r="CH2" s="80" t="s">
        <v>12</v>
      </c>
      <c r="CI2" s="80" t="s">
        <v>13</v>
      </c>
      <c r="CJ2" s="80">
        <v>306</v>
      </c>
      <c r="CK2" s="79"/>
      <c r="CL2" s="80" t="s">
        <v>243</v>
      </c>
      <c r="CM2" s="80" t="s">
        <v>244</v>
      </c>
      <c r="CN2" s="80" t="s">
        <v>245</v>
      </c>
      <c r="CO2" s="81"/>
      <c r="CP2" s="80" t="s">
        <v>35</v>
      </c>
      <c r="CQ2" s="80" t="s">
        <v>36</v>
      </c>
      <c r="CR2" s="86" t="s">
        <v>37</v>
      </c>
      <c r="CS2" s="87"/>
      <c r="CT2" s="80" t="s">
        <v>246</v>
      </c>
      <c r="CU2" s="80" t="s">
        <v>247</v>
      </c>
      <c r="CV2" s="80" t="s">
        <v>248</v>
      </c>
      <c r="CW2" s="81"/>
      <c r="CX2" s="80" t="s">
        <v>27</v>
      </c>
      <c r="CY2" s="80" t="s">
        <v>28</v>
      </c>
      <c r="CZ2" s="80" t="s">
        <v>29</v>
      </c>
      <c r="DA2" s="79"/>
      <c r="DB2" s="80">
        <v>350</v>
      </c>
      <c r="DC2" s="80">
        <v>351</v>
      </c>
      <c r="DD2" s="80">
        <v>352</v>
      </c>
      <c r="DE2" s="81"/>
      <c r="DF2" s="80">
        <v>353</v>
      </c>
      <c r="DG2" s="80">
        <v>354</v>
      </c>
      <c r="DH2" s="80">
        <v>355</v>
      </c>
      <c r="DI2" s="79"/>
      <c r="DJ2" s="80">
        <v>356</v>
      </c>
      <c r="DK2" s="80">
        <v>357</v>
      </c>
      <c r="DL2" s="80">
        <v>358</v>
      </c>
      <c r="DM2" s="81"/>
      <c r="DN2" s="80">
        <v>359</v>
      </c>
      <c r="DO2" s="80">
        <v>360</v>
      </c>
      <c r="DP2" s="80">
        <v>361</v>
      </c>
      <c r="DQ2" s="79"/>
      <c r="DR2" s="80">
        <v>362</v>
      </c>
      <c r="DS2" s="80">
        <v>363</v>
      </c>
      <c r="DT2" s="80">
        <v>364</v>
      </c>
      <c r="DU2" s="81" t="s">
        <v>154</v>
      </c>
      <c r="DV2" s="86" t="s">
        <v>270</v>
      </c>
      <c r="DW2" s="88"/>
      <c r="DX2" s="89" t="s">
        <v>418</v>
      </c>
      <c r="DY2" s="80" t="s">
        <v>271</v>
      </c>
      <c r="DZ2" s="80" t="s">
        <v>272</v>
      </c>
      <c r="EA2" s="80" t="s">
        <v>273</v>
      </c>
      <c r="EB2" s="80" t="s">
        <v>274</v>
      </c>
      <c r="EC2" s="90" t="s">
        <v>418</v>
      </c>
      <c r="ED2" s="80" t="s">
        <v>275</v>
      </c>
      <c r="EE2" s="80" t="s">
        <v>276</v>
      </c>
      <c r="EF2" s="80" t="s">
        <v>277</v>
      </c>
      <c r="EG2" s="80" t="s">
        <v>278</v>
      </c>
      <c r="EH2" s="79" t="s">
        <v>418</v>
      </c>
      <c r="EI2" s="80" t="s">
        <v>279</v>
      </c>
      <c r="EJ2" s="80" t="s">
        <v>280</v>
      </c>
      <c r="EK2" s="80" t="s">
        <v>281</v>
      </c>
      <c r="EL2" s="80" t="s">
        <v>282</v>
      </c>
      <c r="EM2" s="91" t="s">
        <v>418</v>
      </c>
      <c r="EN2" s="80" t="s">
        <v>283</v>
      </c>
      <c r="EO2" s="80" t="s">
        <v>284</v>
      </c>
      <c r="EP2" s="80" t="s">
        <v>285</v>
      </c>
      <c r="EQ2" s="80" t="s">
        <v>286</v>
      </c>
      <c r="ER2" s="79" t="s">
        <v>418</v>
      </c>
      <c r="ES2" s="80" t="s">
        <v>287</v>
      </c>
      <c r="ET2" s="80" t="s">
        <v>288</v>
      </c>
      <c r="EU2" s="80" t="s">
        <v>289</v>
      </c>
      <c r="EV2" s="80" t="s">
        <v>290</v>
      </c>
      <c r="EW2" s="90" t="s">
        <v>418</v>
      </c>
      <c r="EX2" s="80" t="s">
        <v>291</v>
      </c>
      <c r="EY2" s="80" t="s">
        <v>292</v>
      </c>
      <c r="EZ2" s="80" t="s">
        <v>293</v>
      </c>
      <c r="FA2" s="80" t="s">
        <v>294</v>
      </c>
      <c r="FB2" s="79" t="s">
        <v>154</v>
      </c>
      <c r="FC2" s="86" t="s">
        <v>298</v>
      </c>
      <c r="FD2" s="92"/>
      <c r="FE2" s="81"/>
      <c r="FF2" s="80" t="s">
        <v>50</v>
      </c>
      <c r="FG2" s="80" t="s">
        <v>51</v>
      </c>
      <c r="FH2" s="79"/>
      <c r="FI2" s="80" t="s">
        <v>52</v>
      </c>
      <c r="FJ2" s="80" t="s">
        <v>53</v>
      </c>
      <c r="FK2" s="80" t="s">
        <v>54</v>
      </c>
      <c r="FL2" s="80" t="s">
        <v>55</v>
      </c>
      <c r="FM2" s="80" t="s">
        <v>56</v>
      </c>
      <c r="FN2" s="80" t="s">
        <v>57</v>
      </c>
      <c r="FO2" s="81"/>
      <c r="FP2" s="80" t="s">
        <v>58</v>
      </c>
      <c r="FQ2" s="80" t="s">
        <v>60</v>
      </c>
      <c r="FR2" s="80" t="s">
        <v>62</v>
      </c>
      <c r="FS2" s="80" t="s">
        <v>63</v>
      </c>
      <c r="FT2" s="80" t="s">
        <v>64</v>
      </c>
      <c r="FU2" s="79"/>
      <c r="FV2" s="80" t="s">
        <v>296</v>
      </c>
      <c r="FW2" s="81"/>
      <c r="FX2" s="80" t="s">
        <v>66</v>
      </c>
      <c r="FY2" s="80" t="s">
        <v>65</v>
      </c>
      <c r="FZ2" s="80" t="s">
        <v>68</v>
      </c>
      <c r="GA2" s="80" t="s">
        <v>70</v>
      </c>
      <c r="GB2" s="80" t="s">
        <v>72</v>
      </c>
      <c r="GC2" s="93" t="s">
        <v>154</v>
      </c>
      <c r="GD2" s="80" t="s">
        <v>297</v>
      </c>
      <c r="GE2" s="78"/>
      <c r="GF2" s="81"/>
      <c r="GG2" s="80" t="s">
        <v>73</v>
      </c>
      <c r="GH2" s="80" t="s">
        <v>74</v>
      </c>
      <c r="GI2" s="93"/>
      <c r="GJ2" s="80" t="s">
        <v>537</v>
      </c>
      <c r="GK2" s="80" t="s">
        <v>537</v>
      </c>
      <c r="GL2" s="80" t="s">
        <v>76</v>
      </c>
      <c r="GM2" s="80" t="s">
        <v>77</v>
      </c>
      <c r="GN2" s="81"/>
      <c r="GO2" s="80" t="s">
        <v>83</v>
      </c>
      <c r="GP2" s="80" t="s">
        <v>84</v>
      </c>
      <c r="GQ2" s="80" t="s">
        <v>86</v>
      </c>
      <c r="GR2" s="80" t="s">
        <v>88</v>
      </c>
      <c r="GS2" s="87"/>
      <c r="GT2" s="80" t="s">
        <v>94</v>
      </c>
      <c r="GU2" s="80" t="s">
        <v>95</v>
      </c>
      <c r="GV2" s="80" t="s">
        <v>96</v>
      </c>
      <c r="GW2" s="80" t="s">
        <v>305</v>
      </c>
      <c r="GX2" s="80" t="s">
        <v>306</v>
      </c>
      <c r="GY2" s="94"/>
      <c r="GZ2" s="80" t="s">
        <v>307</v>
      </c>
      <c r="HA2" s="93" t="s">
        <v>390</v>
      </c>
      <c r="HB2" s="80" t="s">
        <v>308</v>
      </c>
      <c r="HC2" s="83"/>
      <c r="HD2" s="81"/>
      <c r="HE2" s="80" t="s">
        <v>91</v>
      </c>
      <c r="HF2" s="80" t="s">
        <v>160</v>
      </c>
      <c r="HG2" s="80" t="s">
        <v>167</v>
      </c>
      <c r="HH2" s="79"/>
      <c r="HI2" s="80" t="s">
        <v>161</v>
      </c>
      <c r="HJ2" s="80" t="s">
        <v>162</v>
      </c>
      <c r="HK2" s="80" t="s">
        <v>169</v>
      </c>
      <c r="HL2" s="80" t="s">
        <v>165</v>
      </c>
      <c r="HM2" s="83"/>
      <c r="HN2" s="95"/>
      <c r="HO2" s="80" t="s">
        <v>104</v>
      </c>
      <c r="HP2" s="80" t="s">
        <v>105</v>
      </c>
      <c r="HQ2" s="80" t="s">
        <v>106</v>
      </c>
      <c r="HR2" s="80" t="s">
        <v>107</v>
      </c>
      <c r="HS2" s="80" t="s">
        <v>108</v>
      </c>
      <c r="HT2" s="80" t="s">
        <v>109</v>
      </c>
      <c r="HU2" s="80" t="s">
        <v>110</v>
      </c>
      <c r="HV2" s="80" t="s">
        <v>111</v>
      </c>
      <c r="HW2" s="96"/>
      <c r="HX2" s="80" t="s">
        <v>112</v>
      </c>
      <c r="HY2" s="80" t="s">
        <v>113</v>
      </c>
      <c r="HZ2" s="80" t="s">
        <v>114</v>
      </c>
      <c r="IA2" s="80" t="s">
        <v>115</v>
      </c>
      <c r="IB2" s="80" t="s">
        <v>116</v>
      </c>
      <c r="IC2" s="80" t="s">
        <v>117</v>
      </c>
      <c r="ID2" s="80" t="s">
        <v>118</v>
      </c>
      <c r="IE2" s="80" t="s">
        <v>119</v>
      </c>
      <c r="IF2" s="81"/>
      <c r="IG2" s="80" t="s">
        <v>140</v>
      </c>
      <c r="IH2" s="79"/>
      <c r="II2" s="80" t="s">
        <v>146</v>
      </c>
      <c r="IJ2" s="94"/>
      <c r="IK2" s="80" t="s">
        <v>150</v>
      </c>
      <c r="IL2" s="80" t="s">
        <v>151</v>
      </c>
      <c r="IM2" s="97"/>
      <c r="IN2" s="98"/>
      <c r="IO2" s="98"/>
    </row>
    <row r="3" spans="1:249" ht="13" x14ac:dyDescent="0.3">
      <c r="A3" s="276"/>
      <c r="B3" s="5"/>
      <c r="C3" s="277"/>
      <c r="D3" s="277"/>
      <c r="E3" s="277"/>
      <c r="F3" s="277"/>
      <c r="G3" s="278"/>
      <c r="H3" s="128"/>
      <c r="I3" s="129"/>
      <c r="J3" s="4"/>
      <c r="K3" s="5"/>
      <c r="L3" s="5"/>
      <c r="M3" s="5"/>
      <c r="N3" s="5"/>
      <c r="O3" s="5"/>
      <c r="P3" s="5"/>
      <c r="Q3" s="5"/>
      <c r="R3" s="5"/>
      <c r="S3" s="5"/>
      <c r="T3" s="5"/>
      <c r="U3" s="5"/>
      <c r="V3" s="6"/>
      <c r="W3" s="130"/>
      <c r="X3" s="4"/>
      <c r="Y3" s="5"/>
      <c r="Z3" s="6"/>
      <c r="AA3" s="131"/>
      <c r="AB3" s="4"/>
      <c r="AC3" s="5"/>
      <c r="AD3" s="6"/>
      <c r="AE3" s="130"/>
      <c r="AF3" s="7"/>
      <c r="AG3" s="131"/>
      <c r="AH3" s="253"/>
      <c r="AI3" s="254"/>
      <c r="AJ3" s="254"/>
      <c r="AK3" s="254"/>
      <c r="AL3" s="254"/>
      <c r="AM3" s="255"/>
      <c r="AN3" s="128"/>
      <c r="AO3" s="132"/>
      <c r="AP3" s="4"/>
      <c r="AQ3" s="5"/>
      <c r="AR3" s="5"/>
      <c r="AS3" s="5"/>
      <c r="AT3" s="5"/>
      <c r="AU3" s="5"/>
      <c r="AV3" s="5"/>
      <c r="AW3" s="5"/>
      <c r="AX3" s="5"/>
      <c r="AY3" s="5"/>
      <c r="AZ3" s="5"/>
      <c r="BA3" s="5"/>
      <c r="BB3" s="5"/>
      <c r="BC3" s="6"/>
      <c r="BD3" s="131"/>
      <c r="BE3" s="265"/>
      <c r="BF3" s="266"/>
      <c r="BG3" s="266"/>
      <c r="BH3" s="266"/>
      <c r="BI3" s="266"/>
      <c r="BJ3" s="266"/>
      <c r="BK3" s="266"/>
      <c r="BL3" s="266"/>
      <c r="BM3" s="266"/>
      <c r="BN3" s="267"/>
      <c r="BO3" s="130"/>
      <c r="BP3" s="4"/>
      <c r="BQ3" s="5"/>
      <c r="BR3" s="5"/>
      <c r="BS3" s="5"/>
      <c r="BT3" s="5"/>
      <c r="BU3" s="5"/>
      <c r="BV3" s="6"/>
      <c r="BW3" s="133"/>
      <c r="BX3" s="4"/>
      <c r="BY3" s="5"/>
      <c r="BZ3" s="5"/>
      <c r="CA3" s="5"/>
      <c r="CB3" s="6"/>
      <c r="CC3" s="134">
        <f t="shared" ref="CC3:CC27" si="0">A3</f>
        <v>0</v>
      </c>
      <c r="CD3" s="3"/>
      <c r="CE3" s="135"/>
      <c r="CF3" s="136"/>
      <c r="CG3" s="132"/>
      <c r="CH3" s="4"/>
      <c r="CI3" s="9"/>
      <c r="CJ3" s="11"/>
      <c r="CK3" s="131"/>
      <c r="CL3" s="8"/>
      <c r="CM3" s="9"/>
      <c r="CN3" s="11"/>
      <c r="CO3" s="130"/>
      <c r="CP3" s="8"/>
      <c r="CQ3" s="9"/>
      <c r="CR3" s="11"/>
      <c r="CS3" s="77"/>
      <c r="CT3" s="8"/>
      <c r="CU3" s="9"/>
      <c r="CV3" s="11"/>
      <c r="CW3" s="130"/>
      <c r="CX3" s="8"/>
      <c r="CY3" s="9"/>
      <c r="CZ3" s="11"/>
      <c r="DA3" s="131"/>
      <c r="DB3" s="8"/>
      <c r="DC3" s="9"/>
      <c r="DD3" s="11"/>
      <c r="DE3" s="130"/>
      <c r="DF3" s="8"/>
      <c r="DG3" s="9"/>
      <c r="DH3" s="11"/>
      <c r="DI3" s="131"/>
      <c r="DJ3" s="8"/>
      <c r="DK3" s="9"/>
      <c r="DL3" s="11"/>
      <c r="DM3" s="130"/>
      <c r="DN3" s="8"/>
      <c r="DO3" s="9"/>
      <c r="DP3" s="11"/>
      <c r="DQ3" s="131"/>
      <c r="DR3" s="8"/>
      <c r="DS3" s="9"/>
      <c r="DT3" s="11"/>
      <c r="DU3" s="138">
        <f t="shared" ref="DU3:DU27" si="1">A3</f>
        <v>0</v>
      </c>
      <c r="DV3" s="12"/>
      <c r="DW3" s="139"/>
      <c r="DX3" s="118">
        <f>SUM(DY3:EB3)</f>
        <v>0</v>
      </c>
      <c r="DY3" s="13"/>
      <c r="DZ3" s="14"/>
      <c r="EA3" s="14"/>
      <c r="EB3" s="15"/>
      <c r="EC3" s="140">
        <f>SUM(ED3:EG3)</f>
        <v>0</v>
      </c>
      <c r="ED3" s="13"/>
      <c r="EE3" s="14"/>
      <c r="EF3" s="14"/>
      <c r="EG3" s="15"/>
      <c r="EH3" s="141">
        <f>SUM(EI3:EL3)</f>
        <v>0</v>
      </c>
      <c r="EI3" s="13"/>
      <c r="EJ3" s="14"/>
      <c r="EK3" s="14"/>
      <c r="EL3" s="15"/>
      <c r="EM3" s="140">
        <f>SUM(EN3:EQ3)</f>
        <v>0</v>
      </c>
      <c r="EN3" s="13"/>
      <c r="EO3" s="14"/>
      <c r="EP3" s="14"/>
      <c r="EQ3" s="15"/>
      <c r="ER3" s="141">
        <f>SUM(ES3:EV3)</f>
        <v>0</v>
      </c>
      <c r="ES3" s="13"/>
      <c r="ET3" s="14"/>
      <c r="EU3" s="14"/>
      <c r="EV3" s="15"/>
      <c r="EW3" s="142">
        <f>SUM(EX3:FA3)</f>
        <v>0</v>
      </c>
      <c r="EX3" s="13"/>
      <c r="EY3" s="14"/>
      <c r="EZ3" s="14"/>
      <c r="FA3" s="15"/>
      <c r="FB3" s="134">
        <f t="shared" ref="FB3:FB27" si="2">A3</f>
        <v>0</v>
      </c>
      <c r="FC3" s="12"/>
      <c r="FD3" s="135"/>
      <c r="FE3" s="132"/>
      <c r="FF3" s="4"/>
      <c r="FG3" s="6"/>
      <c r="FH3" s="131"/>
      <c r="FI3" s="4"/>
      <c r="FJ3" s="16"/>
      <c r="FK3" s="16"/>
      <c r="FL3" s="5"/>
      <c r="FM3" s="5"/>
      <c r="FN3" s="6"/>
      <c r="FO3" s="130"/>
      <c r="FP3" s="152"/>
      <c r="FQ3" s="153"/>
      <c r="FR3" s="153"/>
      <c r="FS3" s="153"/>
      <c r="FT3" s="154"/>
      <c r="FU3" s="131"/>
      <c r="FV3" s="161"/>
      <c r="FW3" s="130"/>
      <c r="FX3" s="4"/>
      <c r="FY3" s="5"/>
      <c r="FZ3" s="5"/>
      <c r="GA3" s="5"/>
      <c r="GB3" s="6"/>
      <c r="GC3" s="134">
        <f t="shared" ref="GC3:GC27" si="3">A3</f>
        <v>0</v>
      </c>
      <c r="GD3" s="12"/>
      <c r="GE3" s="128"/>
      <c r="GF3" s="132"/>
      <c r="GG3" s="4"/>
      <c r="GH3" s="6"/>
      <c r="GI3" s="131"/>
      <c r="GJ3" s="4"/>
      <c r="GK3" s="5"/>
      <c r="GL3" s="5"/>
      <c r="GM3" s="6"/>
      <c r="GN3" s="130"/>
      <c r="GO3" s="4"/>
      <c r="GP3" s="5"/>
      <c r="GQ3" s="5"/>
      <c r="GR3" s="6"/>
      <c r="GS3" s="146"/>
      <c r="GT3" s="152"/>
      <c r="GU3" s="153"/>
      <c r="GV3" s="5"/>
      <c r="GW3" s="5"/>
      <c r="GX3" s="6"/>
      <c r="GY3" s="147">
        <f t="shared" ref="GY3:GY27" si="4">A3</f>
        <v>0</v>
      </c>
      <c r="GZ3" s="7"/>
      <c r="HA3" s="134">
        <f t="shared" ref="HA3:HA27" si="5">A3</f>
        <v>0</v>
      </c>
      <c r="HB3" s="7"/>
      <c r="HC3" s="135"/>
      <c r="HD3" s="132"/>
      <c r="HE3" s="4"/>
      <c r="HF3" s="5"/>
      <c r="HG3" s="6"/>
      <c r="HH3" s="131"/>
      <c r="HI3" s="4"/>
      <c r="HJ3" s="5"/>
      <c r="HK3" s="5"/>
      <c r="HL3" s="6"/>
      <c r="HM3" s="135"/>
      <c r="HN3" s="132"/>
      <c r="HO3" s="17"/>
      <c r="HP3" s="18"/>
      <c r="HQ3" s="18"/>
      <c r="HR3" s="18"/>
      <c r="HS3" s="18"/>
      <c r="HT3" s="18"/>
      <c r="HU3" s="18"/>
      <c r="HV3" s="19"/>
      <c r="HW3" s="146"/>
      <c r="HX3" s="17"/>
      <c r="HY3" s="18"/>
      <c r="HZ3" s="18"/>
      <c r="IA3" s="18"/>
      <c r="IB3" s="18"/>
      <c r="IC3" s="18"/>
      <c r="ID3" s="18"/>
      <c r="IE3" s="19"/>
      <c r="IF3" s="130"/>
      <c r="IG3" s="20"/>
      <c r="IH3" s="131"/>
      <c r="II3" s="21"/>
      <c r="IJ3" s="149"/>
      <c r="IK3" s="4"/>
      <c r="IL3" s="6"/>
      <c r="IM3" s="126">
        <f t="shared" ref="IM3:IM27" si="6">O3+P3</f>
        <v>0</v>
      </c>
      <c r="IN3" s="127"/>
      <c r="IO3" s="127"/>
    </row>
    <row r="4" spans="1:249" ht="13" x14ac:dyDescent="0.3">
      <c r="A4" s="279"/>
      <c r="B4" s="2"/>
      <c r="C4" s="271"/>
      <c r="D4" s="271"/>
      <c r="E4" s="271"/>
      <c r="F4" s="271"/>
      <c r="G4" s="280"/>
      <c r="H4" s="128"/>
      <c r="I4" s="129"/>
      <c r="J4" s="23"/>
      <c r="K4" s="2"/>
      <c r="L4" s="2"/>
      <c r="M4" s="2"/>
      <c r="N4" s="2"/>
      <c r="O4" s="2"/>
      <c r="P4" s="2"/>
      <c r="Q4" s="2"/>
      <c r="R4" s="2"/>
      <c r="S4" s="2"/>
      <c r="T4" s="2"/>
      <c r="U4" s="2"/>
      <c r="V4" s="24"/>
      <c r="W4" s="130"/>
      <c r="X4" s="23"/>
      <c r="Y4" s="2"/>
      <c r="Z4" s="24"/>
      <c r="AA4" s="131"/>
      <c r="AB4" s="23"/>
      <c r="AC4" s="2"/>
      <c r="AD4" s="24"/>
      <c r="AE4" s="130"/>
      <c r="AF4" s="25"/>
      <c r="AG4" s="131"/>
      <c r="AH4" s="256"/>
      <c r="AI4" s="257"/>
      <c r="AJ4" s="257"/>
      <c r="AK4" s="257"/>
      <c r="AL4" s="257"/>
      <c r="AM4" s="258"/>
      <c r="AN4" s="128"/>
      <c r="AO4" s="132"/>
      <c r="AP4" s="23"/>
      <c r="AQ4" s="2"/>
      <c r="AR4" s="2"/>
      <c r="AS4" s="2"/>
      <c r="AT4" s="2"/>
      <c r="AU4" s="2"/>
      <c r="AV4" s="2"/>
      <c r="AW4" s="2"/>
      <c r="AX4" s="2"/>
      <c r="AY4" s="2"/>
      <c r="AZ4" s="2"/>
      <c r="BA4" s="2"/>
      <c r="BB4" s="2"/>
      <c r="BC4" s="24"/>
      <c r="BD4" s="131"/>
      <c r="BE4" s="247"/>
      <c r="BF4" s="248"/>
      <c r="BG4" s="248"/>
      <c r="BH4" s="248"/>
      <c r="BI4" s="248"/>
      <c r="BJ4" s="248"/>
      <c r="BK4" s="248"/>
      <c r="BL4" s="248"/>
      <c r="BM4" s="248"/>
      <c r="BN4" s="249"/>
      <c r="BO4" s="130"/>
      <c r="BP4" s="23"/>
      <c r="BQ4" s="2"/>
      <c r="BR4" s="2"/>
      <c r="BS4" s="2"/>
      <c r="BT4" s="2"/>
      <c r="BU4" s="2"/>
      <c r="BV4" s="24"/>
      <c r="BW4" s="133"/>
      <c r="BX4" s="23"/>
      <c r="BY4" s="2"/>
      <c r="BZ4" s="2"/>
      <c r="CA4" s="2"/>
      <c r="CB4" s="24"/>
      <c r="CC4" s="134">
        <f t="shared" si="0"/>
        <v>0</v>
      </c>
      <c r="CD4" s="22"/>
      <c r="CE4" s="135"/>
      <c r="CF4" s="136"/>
      <c r="CG4" s="132"/>
      <c r="CH4" s="23"/>
      <c r="CI4" s="26"/>
      <c r="CJ4" s="27"/>
      <c r="CK4" s="131"/>
      <c r="CL4" s="23"/>
      <c r="CM4" s="26"/>
      <c r="CN4" s="27"/>
      <c r="CO4" s="130"/>
      <c r="CP4" s="23"/>
      <c r="CQ4" s="2"/>
      <c r="CR4" s="27"/>
      <c r="CS4" s="131"/>
      <c r="CT4" s="23"/>
      <c r="CU4" s="2"/>
      <c r="CV4" s="24"/>
      <c r="CW4" s="130"/>
      <c r="CX4" s="23"/>
      <c r="CY4" s="2"/>
      <c r="CZ4" s="24"/>
      <c r="DA4" s="131"/>
      <c r="DB4" s="23"/>
      <c r="DC4" s="2"/>
      <c r="DD4" s="24"/>
      <c r="DE4" s="130"/>
      <c r="DF4" s="23"/>
      <c r="DG4" s="2"/>
      <c r="DH4" s="24"/>
      <c r="DI4" s="131"/>
      <c r="DJ4" s="23"/>
      <c r="DK4" s="2"/>
      <c r="DL4" s="24"/>
      <c r="DM4" s="130"/>
      <c r="DN4" s="23"/>
      <c r="DO4" s="2"/>
      <c r="DP4" s="24"/>
      <c r="DQ4" s="131"/>
      <c r="DR4" s="23"/>
      <c r="DS4" s="2"/>
      <c r="DT4" s="24"/>
      <c r="DU4" s="138">
        <f t="shared" si="1"/>
        <v>0</v>
      </c>
      <c r="DV4" s="28"/>
      <c r="DW4" s="139"/>
      <c r="DX4" s="118">
        <f t="shared" ref="DX4:DX27" si="7">SUM(DY4:EB4)</f>
        <v>0</v>
      </c>
      <c r="DY4" s="29"/>
      <c r="DZ4" s="30"/>
      <c r="EA4" s="30"/>
      <c r="EB4" s="31"/>
      <c r="EC4" s="140">
        <f>SUM(ED4:EG4)</f>
        <v>0</v>
      </c>
      <c r="ED4" s="29"/>
      <c r="EE4" s="30"/>
      <c r="EF4" s="30"/>
      <c r="EG4" s="31"/>
      <c r="EH4" s="141">
        <f>SUM(EI4:EL4)</f>
        <v>0</v>
      </c>
      <c r="EI4" s="29"/>
      <c r="EJ4" s="30"/>
      <c r="EK4" s="30"/>
      <c r="EL4" s="31"/>
      <c r="EM4" s="140">
        <f>SUM(EN4:EQ4)</f>
        <v>0</v>
      </c>
      <c r="EN4" s="29"/>
      <c r="EO4" s="30"/>
      <c r="EP4" s="30"/>
      <c r="EQ4" s="31"/>
      <c r="ER4" s="141">
        <f t="shared" ref="ER4:ER11" si="8">SUM(ES4:EV4)</f>
        <v>0</v>
      </c>
      <c r="ES4" s="29"/>
      <c r="ET4" s="30"/>
      <c r="EU4" s="30"/>
      <c r="EV4" s="31"/>
      <c r="EW4" s="142">
        <f>SUM(EX4:FA4)</f>
        <v>0</v>
      </c>
      <c r="EX4" s="29"/>
      <c r="EY4" s="30"/>
      <c r="EZ4" s="30"/>
      <c r="FA4" s="31"/>
      <c r="FB4" s="134">
        <f t="shared" si="2"/>
        <v>0</v>
      </c>
      <c r="FC4" s="28"/>
      <c r="FD4" s="135"/>
      <c r="FE4" s="132"/>
      <c r="FF4" s="23"/>
      <c r="FG4" s="24"/>
      <c r="FH4" s="131"/>
      <c r="FI4" s="23"/>
      <c r="FJ4" s="32"/>
      <c r="FK4" s="32"/>
      <c r="FL4" s="2"/>
      <c r="FM4" s="2"/>
      <c r="FN4" s="24"/>
      <c r="FO4" s="130"/>
      <c r="FP4" s="155"/>
      <c r="FQ4" s="156"/>
      <c r="FR4" s="156"/>
      <c r="FS4" s="156"/>
      <c r="FT4" s="157"/>
      <c r="FU4" s="131"/>
      <c r="FV4" s="162"/>
      <c r="FW4" s="130"/>
      <c r="FX4" s="23"/>
      <c r="FY4" s="2"/>
      <c r="FZ4" s="2"/>
      <c r="GA4" s="2"/>
      <c r="GB4" s="24"/>
      <c r="GC4" s="134">
        <f t="shared" si="3"/>
        <v>0</v>
      </c>
      <c r="GD4" s="28"/>
      <c r="GE4" s="128"/>
      <c r="GF4" s="132"/>
      <c r="GG4" s="23"/>
      <c r="GH4" s="24"/>
      <c r="GI4" s="131"/>
      <c r="GJ4" s="23"/>
      <c r="GK4" s="2"/>
      <c r="GL4" s="2"/>
      <c r="GM4" s="24"/>
      <c r="GN4" s="130"/>
      <c r="GO4" s="23"/>
      <c r="GP4" s="2"/>
      <c r="GQ4" s="2"/>
      <c r="GR4" s="24"/>
      <c r="GS4" s="146"/>
      <c r="GT4" s="155"/>
      <c r="GU4" s="156"/>
      <c r="GV4" s="2"/>
      <c r="GW4" s="2"/>
      <c r="GX4" s="24"/>
      <c r="GY4" s="147">
        <f t="shared" si="4"/>
        <v>0</v>
      </c>
      <c r="GZ4" s="25"/>
      <c r="HA4" s="134">
        <f t="shared" si="5"/>
        <v>0</v>
      </c>
      <c r="HB4" s="25"/>
      <c r="HC4" s="135"/>
      <c r="HD4" s="132"/>
      <c r="HE4" s="23"/>
      <c r="HF4" s="2"/>
      <c r="HG4" s="24"/>
      <c r="HH4" s="131"/>
      <c r="HI4" s="23"/>
      <c r="HJ4" s="2"/>
      <c r="HK4" s="2"/>
      <c r="HL4" s="24"/>
      <c r="HM4" s="135"/>
      <c r="HN4" s="132"/>
      <c r="HO4" s="33"/>
      <c r="HP4" s="34"/>
      <c r="HQ4" s="34"/>
      <c r="HR4" s="34"/>
      <c r="HS4" s="34"/>
      <c r="HT4" s="34"/>
      <c r="HU4" s="34"/>
      <c r="HV4" s="35"/>
      <c r="HW4" s="146"/>
      <c r="HX4" s="33"/>
      <c r="HY4" s="34"/>
      <c r="HZ4" s="34"/>
      <c r="IA4" s="34"/>
      <c r="IB4" s="34"/>
      <c r="IC4" s="34"/>
      <c r="ID4" s="34"/>
      <c r="IE4" s="35"/>
      <c r="IF4" s="130"/>
      <c r="IG4" s="36"/>
      <c r="IH4" s="131"/>
      <c r="II4" s="37"/>
      <c r="IJ4" s="149"/>
      <c r="IK4" s="23"/>
      <c r="IL4" s="24"/>
      <c r="IM4" s="126">
        <f t="shared" si="6"/>
        <v>0</v>
      </c>
      <c r="IN4" s="127"/>
      <c r="IO4" s="127"/>
    </row>
    <row r="5" spans="1:249" ht="13" customHeight="1" x14ac:dyDescent="0.3">
      <c r="A5" s="281"/>
      <c r="B5" s="2"/>
      <c r="C5" s="271"/>
      <c r="D5" s="272"/>
      <c r="E5" s="272"/>
      <c r="F5" s="272"/>
      <c r="G5" s="282"/>
      <c r="H5" s="128"/>
      <c r="I5" s="129"/>
      <c r="J5" s="23"/>
      <c r="K5" s="2"/>
      <c r="L5" s="2"/>
      <c r="M5" s="2"/>
      <c r="N5" s="2"/>
      <c r="O5" s="2"/>
      <c r="P5" s="2"/>
      <c r="Q5" s="2"/>
      <c r="R5" s="2"/>
      <c r="S5" s="2"/>
      <c r="T5" s="2"/>
      <c r="U5" s="2"/>
      <c r="V5" s="24"/>
      <c r="W5" s="130"/>
      <c r="X5" s="23"/>
      <c r="Y5" s="2"/>
      <c r="Z5" s="24"/>
      <c r="AA5" s="131"/>
      <c r="AB5" s="23"/>
      <c r="AC5" s="2"/>
      <c r="AD5" s="24"/>
      <c r="AE5" s="130"/>
      <c r="AF5" s="25"/>
      <c r="AG5" s="131"/>
      <c r="AH5" s="256"/>
      <c r="AI5" s="257"/>
      <c r="AJ5" s="257"/>
      <c r="AK5" s="257"/>
      <c r="AL5" s="257"/>
      <c r="AM5" s="258"/>
      <c r="AN5" s="128"/>
      <c r="AO5" s="132"/>
      <c r="AP5" s="23"/>
      <c r="AQ5" s="2"/>
      <c r="AR5" s="2"/>
      <c r="AS5" s="2"/>
      <c r="AT5" s="2"/>
      <c r="AU5" s="2"/>
      <c r="AV5" s="2"/>
      <c r="AW5" s="2"/>
      <c r="AX5" s="2"/>
      <c r="AY5" s="2"/>
      <c r="AZ5" s="2"/>
      <c r="BA5" s="2"/>
      <c r="BB5" s="2"/>
      <c r="BC5" s="24"/>
      <c r="BD5" s="131"/>
      <c r="BE5" s="247"/>
      <c r="BF5" s="257"/>
      <c r="BG5" s="246"/>
      <c r="BH5" s="257"/>
      <c r="BI5" s="246"/>
      <c r="BJ5" s="257"/>
      <c r="BK5" s="246"/>
      <c r="BL5" s="257"/>
      <c r="BM5" s="246"/>
      <c r="BN5" s="258"/>
      <c r="BO5" s="130"/>
      <c r="BP5" s="23"/>
      <c r="BQ5" s="2"/>
      <c r="BR5" s="2"/>
      <c r="BS5" s="2"/>
      <c r="BT5" s="2"/>
      <c r="BU5" s="2"/>
      <c r="BV5" s="24"/>
      <c r="BW5" s="133"/>
      <c r="BX5" s="23"/>
      <c r="BY5" s="2"/>
      <c r="BZ5" s="2"/>
      <c r="CA5" s="2"/>
      <c r="CB5" s="24"/>
      <c r="CC5" s="134">
        <f t="shared" si="0"/>
        <v>0</v>
      </c>
      <c r="CD5" s="25"/>
      <c r="CE5" s="135"/>
      <c r="CF5" s="307" t="s">
        <v>583</v>
      </c>
      <c r="CG5" s="132"/>
      <c r="CH5" s="23"/>
      <c r="CI5" s="26"/>
      <c r="CJ5" s="27"/>
      <c r="CK5" s="131"/>
      <c r="CL5" s="23"/>
      <c r="CM5" s="26"/>
      <c r="CN5" s="27"/>
      <c r="CO5" s="130"/>
      <c r="CP5" s="23"/>
      <c r="CQ5" s="2"/>
      <c r="CR5" s="27"/>
      <c r="CS5" s="131"/>
      <c r="CT5" s="23"/>
      <c r="CU5" s="2"/>
      <c r="CV5" s="24"/>
      <c r="CW5" s="130"/>
      <c r="CX5" s="23"/>
      <c r="CY5" s="2"/>
      <c r="CZ5" s="24"/>
      <c r="DA5" s="131"/>
      <c r="DB5" s="23"/>
      <c r="DC5" s="2"/>
      <c r="DD5" s="24"/>
      <c r="DE5" s="130"/>
      <c r="DF5" s="23"/>
      <c r="DG5" s="2"/>
      <c r="DH5" s="24"/>
      <c r="DI5" s="131"/>
      <c r="DJ5" s="23"/>
      <c r="DK5" s="2"/>
      <c r="DL5" s="24"/>
      <c r="DM5" s="130"/>
      <c r="DN5" s="23"/>
      <c r="DO5" s="2"/>
      <c r="DP5" s="24"/>
      <c r="DQ5" s="131"/>
      <c r="DR5" s="23"/>
      <c r="DS5" s="2"/>
      <c r="DT5" s="24"/>
      <c r="DU5" s="138">
        <f t="shared" si="1"/>
        <v>0</v>
      </c>
      <c r="DV5" s="28"/>
      <c r="DW5" s="139"/>
      <c r="DX5" s="118">
        <f t="shared" si="7"/>
        <v>0</v>
      </c>
      <c r="DY5" s="29"/>
      <c r="DZ5" s="30"/>
      <c r="EA5" s="30"/>
      <c r="EB5" s="31"/>
      <c r="EC5" s="140">
        <f t="shared" ref="EC5:EC27" si="9">SUM(ED5:EG5)</f>
        <v>0</v>
      </c>
      <c r="ED5" s="29"/>
      <c r="EE5" s="30"/>
      <c r="EF5" s="30"/>
      <c r="EG5" s="31"/>
      <c r="EH5" s="141">
        <f t="shared" ref="EH5:EH27" si="10">SUM(EI5:EL5)</f>
        <v>0</v>
      </c>
      <c r="EI5" s="29"/>
      <c r="EJ5" s="30"/>
      <c r="EK5" s="30"/>
      <c r="EL5" s="31"/>
      <c r="EM5" s="140">
        <f t="shared" ref="EM5:EM27" si="11">SUM(EN5:EQ5)</f>
        <v>0</v>
      </c>
      <c r="EN5" s="29"/>
      <c r="EO5" s="30"/>
      <c r="EP5" s="30"/>
      <c r="EQ5" s="31"/>
      <c r="ER5" s="141">
        <f t="shared" si="8"/>
        <v>0</v>
      </c>
      <c r="ES5" s="29"/>
      <c r="ET5" s="30"/>
      <c r="EU5" s="30"/>
      <c r="EV5" s="31"/>
      <c r="EW5" s="142">
        <f t="shared" ref="EW5:EW27" si="12">SUM(EX5:FA5)</f>
        <v>0</v>
      </c>
      <c r="EX5" s="29"/>
      <c r="EY5" s="30"/>
      <c r="EZ5" s="30"/>
      <c r="FA5" s="31"/>
      <c r="FB5" s="134">
        <f t="shared" si="2"/>
        <v>0</v>
      </c>
      <c r="FC5" s="28"/>
      <c r="FD5" s="135"/>
      <c r="FE5" s="132"/>
      <c r="FF5" s="23"/>
      <c r="FG5" s="24"/>
      <c r="FH5" s="131"/>
      <c r="FI5" s="23"/>
      <c r="FJ5" s="32"/>
      <c r="FK5" s="32"/>
      <c r="FL5" s="2"/>
      <c r="FM5" s="2"/>
      <c r="FN5" s="24"/>
      <c r="FO5" s="130"/>
      <c r="FP5" s="155"/>
      <c r="FQ5" s="156"/>
      <c r="FR5" s="156"/>
      <c r="FS5" s="156"/>
      <c r="FT5" s="157"/>
      <c r="FU5" s="131"/>
      <c r="FV5" s="162"/>
      <c r="FW5" s="130"/>
      <c r="FX5" s="23"/>
      <c r="FY5" s="2"/>
      <c r="FZ5" s="2"/>
      <c r="GA5" s="2"/>
      <c r="GB5" s="24"/>
      <c r="GC5" s="134">
        <f t="shared" si="3"/>
        <v>0</v>
      </c>
      <c r="GD5" s="28"/>
      <c r="GE5" s="128"/>
      <c r="GF5" s="132"/>
      <c r="GG5" s="23"/>
      <c r="GH5" s="24"/>
      <c r="GI5" s="131"/>
      <c r="GJ5" s="23"/>
      <c r="GK5" s="2"/>
      <c r="GL5" s="2"/>
      <c r="GM5" s="24"/>
      <c r="GN5" s="130"/>
      <c r="GO5" s="23"/>
      <c r="GP5" s="2"/>
      <c r="GQ5" s="2"/>
      <c r="GR5" s="24"/>
      <c r="GS5" s="146"/>
      <c r="GT5" s="155"/>
      <c r="GU5" s="156"/>
      <c r="GV5" s="2"/>
      <c r="GW5" s="2"/>
      <c r="GX5" s="24"/>
      <c r="GY5" s="147">
        <f t="shared" si="4"/>
        <v>0</v>
      </c>
      <c r="GZ5" s="25"/>
      <c r="HA5" s="134">
        <f t="shared" si="5"/>
        <v>0</v>
      </c>
      <c r="HB5" s="25"/>
      <c r="HC5" s="135"/>
      <c r="HD5" s="132"/>
      <c r="HE5" s="23"/>
      <c r="HF5" s="2"/>
      <c r="HG5" s="24"/>
      <c r="HH5" s="131"/>
      <c r="HI5" s="23"/>
      <c r="HJ5" s="2"/>
      <c r="HK5" s="2"/>
      <c r="HL5" s="24"/>
      <c r="HM5" s="135"/>
      <c r="HN5" s="132"/>
      <c r="HO5" s="33"/>
      <c r="HP5" s="34"/>
      <c r="HQ5" s="34"/>
      <c r="HR5" s="34"/>
      <c r="HS5" s="34"/>
      <c r="HT5" s="34"/>
      <c r="HU5" s="34"/>
      <c r="HV5" s="35"/>
      <c r="HW5" s="146"/>
      <c r="HX5" s="33"/>
      <c r="HY5" s="34"/>
      <c r="HZ5" s="34"/>
      <c r="IA5" s="34"/>
      <c r="IB5" s="34"/>
      <c r="IC5" s="34"/>
      <c r="ID5" s="34"/>
      <c r="IE5" s="35"/>
      <c r="IF5" s="130"/>
      <c r="IG5" s="164"/>
      <c r="IH5" s="131"/>
      <c r="II5" s="37"/>
      <c r="IJ5" s="149"/>
      <c r="IK5" s="23"/>
      <c r="IL5" s="24"/>
      <c r="IM5" s="126">
        <f t="shared" si="6"/>
        <v>0</v>
      </c>
      <c r="IN5" s="127"/>
      <c r="IO5" s="127"/>
    </row>
    <row r="6" spans="1:249" ht="13" customHeight="1" x14ac:dyDescent="0.3">
      <c r="A6" s="279"/>
      <c r="B6" s="2"/>
      <c r="C6" s="271"/>
      <c r="D6" s="271"/>
      <c r="E6" s="271"/>
      <c r="F6" s="271"/>
      <c r="G6" s="280"/>
      <c r="H6" s="128"/>
      <c r="I6" s="129"/>
      <c r="J6" s="23"/>
      <c r="K6" s="2"/>
      <c r="L6" s="2"/>
      <c r="M6" s="2"/>
      <c r="N6" s="2"/>
      <c r="O6" s="2"/>
      <c r="P6" s="2"/>
      <c r="Q6" s="2"/>
      <c r="R6" s="2"/>
      <c r="S6" s="2"/>
      <c r="T6" s="2"/>
      <c r="U6" s="2"/>
      <c r="V6" s="24"/>
      <c r="W6" s="130"/>
      <c r="X6" s="23"/>
      <c r="Y6" s="2"/>
      <c r="Z6" s="24"/>
      <c r="AA6" s="131"/>
      <c r="AB6" s="23"/>
      <c r="AC6" s="2"/>
      <c r="AD6" s="24"/>
      <c r="AE6" s="130"/>
      <c r="AF6" s="25"/>
      <c r="AG6" s="131"/>
      <c r="AH6" s="256"/>
      <c r="AI6" s="257"/>
      <c r="AJ6" s="257"/>
      <c r="AK6" s="257"/>
      <c r="AL6" s="257"/>
      <c r="AM6" s="258"/>
      <c r="AN6" s="128"/>
      <c r="AO6" s="132"/>
      <c r="AP6" s="23"/>
      <c r="AQ6" s="2"/>
      <c r="AR6" s="2"/>
      <c r="AS6" s="2"/>
      <c r="AT6" s="2"/>
      <c r="AU6" s="2"/>
      <c r="AV6" s="2"/>
      <c r="AW6" s="2"/>
      <c r="AX6" s="2"/>
      <c r="AY6" s="2"/>
      <c r="AZ6" s="2"/>
      <c r="BA6" s="2"/>
      <c r="BB6" s="2"/>
      <c r="BC6" s="258"/>
      <c r="BD6" s="131"/>
      <c r="BE6" s="247"/>
      <c r="BF6" s="248"/>
      <c r="BG6" s="248"/>
      <c r="BH6" s="248"/>
      <c r="BI6" s="248"/>
      <c r="BJ6" s="248"/>
      <c r="BK6" s="248"/>
      <c r="BL6" s="248"/>
      <c r="BM6" s="248"/>
      <c r="BN6" s="249"/>
      <c r="BO6" s="130"/>
      <c r="BP6" s="23"/>
      <c r="BQ6" s="2"/>
      <c r="BR6" s="2"/>
      <c r="BS6" s="2"/>
      <c r="BT6" s="2"/>
      <c r="BU6" s="2"/>
      <c r="BV6" s="24"/>
      <c r="BW6" s="133"/>
      <c r="BX6" s="23"/>
      <c r="BY6" s="2"/>
      <c r="BZ6" s="2"/>
      <c r="CA6" s="2"/>
      <c r="CB6" s="24"/>
      <c r="CC6" s="134">
        <f t="shared" si="0"/>
        <v>0</v>
      </c>
      <c r="CD6" s="25"/>
      <c r="CE6" s="135"/>
      <c r="CF6" s="307"/>
      <c r="CG6" s="132"/>
      <c r="CH6" s="23"/>
      <c r="CI6" s="26"/>
      <c r="CJ6" s="27"/>
      <c r="CK6" s="131"/>
      <c r="CL6" s="23"/>
      <c r="CM6" s="26"/>
      <c r="CN6" s="27"/>
      <c r="CO6" s="130"/>
      <c r="CP6" s="23"/>
      <c r="CQ6" s="2"/>
      <c r="CR6" s="27"/>
      <c r="CS6" s="131"/>
      <c r="CT6" s="23"/>
      <c r="CU6" s="2"/>
      <c r="CV6" s="24"/>
      <c r="CW6" s="130"/>
      <c r="CX6" s="23"/>
      <c r="CY6" s="2"/>
      <c r="CZ6" s="24"/>
      <c r="DA6" s="131"/>
      <c r="DB6" s="23"/>
      <c r="DC6" s="2"/>
      <c r="DD6" s="24"/>
      <c r="DE6" s="130"/>
      <c r="DF6" s="23"/>
      <c r="DG6" s="2"/>
      <c r="DH6" s="24"/>
      <c r="DI6" s="131"/>
      <c r="DJ6" s="23"/>
      <c r="DK6" s="2"/>
      <c r="DL6" s="24"/>
      <c r="DM6" s="130"/>
      <c r="DN6" s="23"/>
      <c r="DO6" s="2"/>
      <c r="DP6" s="24"/>
      <c r="DQ6" s="131"/>
      <c r="DR6" s="23"/>
      <c r="DS6" s="2"/>
      <c r="DT6" s="24"/>
      <c r="DU6" s="138">
        <f t="shared" si="1"/>
        <v>0</v>
      </c>
      <c r="DV6" s="28"/>
      <c r="DW6" s="139"/>
      <c r="DX6" s="118">
        <f t="shared" si="7"/>
        <v>0</v>
      </c>
      <c r="DY6" s="29"/>
      <c r="DZ6" s="30"/>
      <c r="EA6" s="30"/>
      <c r="EB6" s="31"/>
      <c r="EC6" s="140">
        <f t="shared" si="9"/>
        <v>0</v>
      </c>
      <c r="ED6" s="29"/>
      <c r="EE6" s="30"/>
      <c r="EF6" s="30"/>
      <c r="EG6" s="31"/>
      <c r="EH6" s="141">
        <f t="shared" si="10"/>
        <v>0</v>
      </c>
      <c r="EI6" s="29"/>
      <c r="EJ6" s="30"/>
      <c r="EK6" s="30"/>
      <c r="EL6" s="31"/>
      <c r="EM6" s="140">
        <f t="shared" si="11"/>
        <v>0</v>
      </c>
      <c r="EN6" s="29"/>
      <c r="EO6" s="30"/>
      <c r="EP6" s="30"/>
      <c r="EQ6" s="31"/>
      <c r="ER6" s="141">
        <f t="shared" si="8"/>
        <v>0</v>
      </c>
      <c r="ES6" s="29"/>
      <c r="ET6" s="30"/>
      <c r="EU6" s="30"/>
      <c r="EV6" s="31"/>
      <c r="EW6" s="142">
        <f t="shared" si="12"/>
        <v>0</v>
      </c>
      <c r="EX6" s="29"/>
      <c r="EY6" s="30"/>
      <c r="EZ6" s="30"/>
      <c r="FA6" s="31"/>
      <c r="FB6" s="134">
        <f t="shared" si="2"/>
        <v>0</v>
      </c>
      <c r="FC6" s="28"/>
      <c r="FD6" s="135"/>
      <c r="FE6" s="132"/>
      <c r="FF6" s="23"/>
      <c r="FG6" s="24"/>
      <c r="FH6" s="131"/>
      <c r="FI6" s="23"/>
      <c r="FJ6" s="32"/>
      <c r="FK6" s="32"/>
      <c r="FL6" s="2"/>
      <c r="FM6" s="2"/>
      <c r="FN6" s="24"/>
      <c r="FO6" s="130"/>
      <c r="FP6" s="155"/>
      <c r="FQ6" s="156"/>
      <c r="FR6" s="156"/>
      <c r="FS6" s="156"/>
      <c r="FT6" s="157"/>
      <c r="FU6" s="131"/>
      <c r="FV6" s="162"/>
      <c r="FW6" s="130"/>
      <c r="FX6" s="23"/>
      <c r="FY6" s="2"/>
      <c r="FZ6" s="2"/>
      <c r="GA6" s="2"/>
      <c r="GB6" s="24"/>
      <c r="GC6" s="134">
        <f t="shared" si="3"/>
        <v>0</v>
      </c>
      <c r="GD6" s="28"/>
      <c r="GE6" s="128"/>
      <c r="GF6" s="132"/>
      <c r="GG6" s="23"/>
      <c r="GH6" s="24"/>
      <c r="GI6" s="131"/>
      <c r="GJ6" s="23"/>
      <c r="GK6" s="2"/>
      <c r="GL6" s="2"/>
      <c r="GM6" s="24"/>
      <c r="GN6" s="130"/>
      <c r="GO6" s="23"/>
      <c r="GP6" s="2"/>
      <c r="GQ6" s="2"/>
      <c r="GR6" s="24"/>
      <c r="GS6" s="146"/>
      <c r="GT6" s="155"/>
      <c r="GU6" s="156"/>
      <c r="GV6" s="2"/>
      <c r="GW6" s="2"/>
      <c r="GX6" s="24"/>
      <c r="GY6" s="147">
        <f t="shared" si="4"/>
        <v>0</v>
      </c>
      <c r="GZ6" s="25"/>
      <c r="HA6" s="134">
        <f t="shared" si="5"/>
        <v>0</v>
      </c>
      <c r="HB6" s="25"/>
      <c r="HC6" s="135"/>
      <c r="HD6" s="132"/>
      <c r="HE6" s="23"/>
      <c r="HF6" s="2"/>
      <c r="HG6" s="24"/>
      <c r="HH6" s="131"/>
      <c r="HI6" s="23"/>
      <c r="HJ6" s="2"/>
      <c r="HK6" s="2"/>
      <c r="HL6" s="24"/>
      <c r="HM6" s="135"/>
      <c r="HN6" s="132"/>
      <c r="HO6" s="33"/>
      <c r="HP6" s="34"/>
      <c r="HQ6" s="34"/>
      <c r="HR6" s="34"/>
      <c r="HS6" s="34"/>
      <c r="HT6" s="34"/>
      <c r="HU6" s="34"/>
      <c r="HV6" s="35"/>
      <c r="HW6" s="146"/>
      <c r="HX6" s="33"/>
      <c r="HY6" s="34"/>
      <c r="HZ6" s="34"/>
      <c r="IA6" s="34"/>
      <c r="IB6" s="34"/>
      <c r="IC6" s="34"/>
      <c r="ID6" s="34"/>
      <c r="IE6" s="35"/>
      <c r="IF6" s="130"/>
      <c r="IG6" s="36"/>
      <c r="IH6" s="131"/>
      <c r="II6" s="37"/>
      <c r="IJ6" s="149"/>
      <c r="IK6" s="23"/>
      <c r="IL6" s="24"/>
      <c r="IM6" s="126">
        <f t="shared" si="6"/>
        <v>0</v>
      </c>
      <c r="IN6" s="127"/>
      <c r="IO6" s="127"/>
    </row>
    <row r="7" spans="1:249" ht="13" customHeight="1" x14ac:dyDescent="0.3">
      <c r="A7" s="23"/>
      <c r="B7" s="2"/>
      <c r="C7" s="271"/>
      <c r="D7" s="2"/>
      <c r="E7" s="2"/>
      <c r="F7" s="2"/>
      <c r="G7" s="24"/>
      <c r="H7" s="128"/>
      <c r="I7" s="129"/>
      <c r="J7" s="23"/>
      <c r="K7" s="2"/>
      <c r="L7" s="2"/>
      <c r="M7" s="2"/>
      <c r="N7" s="2"/>
      <c r="O7" s="2"/>
      <c r="P7" s="2"/>
      <c r="Q7" s="2"/>
      <c r="R7" s="2"/>
      <c r="S7" s="2"/>
      <c r="T7" s="2"/>
      <c r="U7" s="2"/>
      <c r="V7" s="24"/>
      <c r="W7" s="130"/>
      <c r="X7" s="23"/>
      <c r="Y7" s="2"/>
      <c r="Z7" s="24"/>
      <c r="AA7" s="131"/>
      <c r="AB7" s="23"/>
      <c r="AC7" s="2"/>
      <c r="AD7" s="24"/>
      <c r="AE7" s="130"/>
      <c r="AF7" s="25"/>
      <c r="AG7" s="131"/>
      <c r="AH7" s="256"/>
      <c r="AI7" s="257"/>
      <c r="AJ7" s="257"/>
      <c r="AK7" s="257"/>
      <c r="AL7" s="257"/>
      <c r="AM7" s="258"/>
      <c r="AN7" s="128"/>
      <c r="AO7" s="132"/>
      <c r="AP7" s="23"/>
      <c r="AQ7" s="2"/>
      <c r="AR7" s="2"/>
      <c r="AS7" s="2"/>
      <c r="AT7" s="2"/>
      <c r="AU7" s="2"/>
      <c r="AV7" s="2"/>
      <c r="AW7" s="2"/>
      <c r="AX7" s="2"/>
      <c r="AY7" s="2"/>
      <c r="AZ7" s="2"/>
      <c r="BA7" s="2"/>
      <c r="BB7" s="2"/>
      <c r="BC7" s="24"/>
      <c r="BD7" s="131"/>
      <c r="BE7" s="247"/>
      <c r="BF7" s="248"/>
      <c r="BG7" s="248"/>
      <c r="BH7" s="248"/>
      <c r="BI7" s="248"/>
      <c r="BJ7" s="248"/>
      <c r="BK7" s="248"/>
      <c r="BL7" s="248"/>
      <c r="BM7" s="248"/>
      <c r="BN7" s="249"/>
      <c r="BO7" s="130"/>
      <c r="BP7" s="23"/>
      <c r="BQ7" s="2"/>
      <c r="BR7" s="2"/>
      <c r="BS7" s="2"/>
      <c r="BT7" s="2"/>
      <c r="BU7" s="2"/>
      <c r="BV7" s="24"/>
      <c r="BW7" s="133"/>
      <c r="BX7" s="23"/>
      <c r="BY7" s="2"/>
      <c r="BZ7" s="2"/>
      <c r="CA7" s="2"/>
      <c r="CB7" s="24"/>
      <c r="CC7" s="134">
        <f t="shared" si="0"/>
        <v>0</v>
      </c>
      <c r="CD7" s="25"/>
      <c r="CE7" s="135"/>
      <c r="CF7" s="307"/>
      <c r="CG7" s="132"/>
      <c r="CH7" s="23"/>
      <c r="CI7" s="26"/>
      <c r="CJ7" s="27"/>
      <c r="CK7" s="131"/>
      <c r="CL7" s="23"/>
      <c r="CM7" s="26"/>
      <c r="CN7" s="27"/>
      <c r="CO7" s="130"/>
      <c r="CP7" s="23"/>
      <c r="CQ7" s="2"/>
      <c r="CR7" s="27"/>
      <c r="CS7" s="131"/>
      <c r="CT7" s="23"/>
      <c r="CU7" s="2"/>
      <c r="CV7" s="24"/>
      <c r="CW7" s="130"/>
      <c r="CX7" s="23"/>
      <c r="CY7" s="2"/>
      <c r="CZ7" s="24"/>
      <c r="DA7" s="131"/>
      <c r="DB7" s="23"/>
      <c r="DC7" s="2"/>
      <c r="DD7" s="24"/>
      <c r="DE7" s="130"/>
      <c r="DF7" s="23"/>
      <c r="DG7" s="2"/>
      <c r="DH7" s="24"/>
      <c r="DI7" s="131"/>
      <c r="DJ7" s="23"/>
      <c r="DK7" s="2"/>
      <c r="DL7" s="24"/>
      <c r="DM7" s="130"/>
      <c r="DN7" s="23"/>
      <c r="DO7" s="2"/>
      <c r="DP7" s="24"/>
      <c r="DQ7" s="131"/>
      <c r="DR7" s="23"/>
      <c r="DS7" s="2"/>
      <c r="DT7" s="24"/>
      <c r="DU7" s="138">
        <f t="shared" si="1"/>
        <v>0</v>
      </c>
      <c r="DV7" s="28"/>
      <c r="DW7" s="139"/>
      <c r="DX7" s="118">
        <f t="shared" si="7"/>
        <v>0</v>
      </c>
      <c r="DY7" s="29"/>
      <c r="DZ7" s="30"/>
      <c r="EA7" s="30"/>
      <c r="EB7" s="31"/>
      <c r="EC7" s="140">
        <f t="shared" si="9"/>
        <v>0</v>
      </c>
      <c r="ED7" s="29"/>
      <c r="EE7" s="30"/>
      <c r="EF7" s="30"/>
      <c r="EG7" s="31"/>
      <c r="EH7" s="141">
        <f t="shared" si="10"/>
        <v>0</v>
      </c>
      <c r="EI7" s="29"/>
      <c r="EJ7" s="30"/>
      <c r="EK7" s="30"/>
      <c r="EL7" s="31"/>
      <c r="EM7" s="140">
        <f t="shared" si="11"/>
        <v>0</v>
      </c>
      <c r="EN7" s="29"/>
      <c r="EO7" s="30"/>
      <c r="EP7" s="30"/>
      <c r="EQ7" s="31"/>
      <c r="ER7" s="141">
        <f t="shared" si="8"/>
        <v>0</v>
      </c>
      <c r="ES7" s="29"/>
      <c r="ET7" s="30"/>
      <c r="EU7" s="30"/>
      <c r="EV7" s="31"/>
      <c r="EW7" s="142">
        <f t="shared" si="12"/>
        <v>0</v>
      </c>
      <c r="EX7" s="29"/>
      <c r="EY7" s="30"/>
      <c r="EZ7" s="30"/>
      <c r="FA7" s="31"/>
      <c r="FB7" s="134">
        <f t="shared" si="2"/>
        <v>0</v>
      </c>
      <c r="FC7" s="28"/>
      <c r="FD7" s="135"/>
      <c r="FE7" s="132"/>
      <c r="FF7" s="23"/>
      <c r="FG7" s="24"/>
      <c r="FH7" s="131"/>
      <c r="FI7" s="23"/>
      <c r="FJ7" s="32"/>
      <c r="FK7" s="32"/>
      <c r="FL7" s="2"/>
      <c r="FM7" s="2"/>
      <c r="FN7" s="24"/>
      <c r="FO7" s="130"/>
      <c r="FP7" s="155"/>
      <c r="FQ7" s="156"/>
      <c r="FR7" s="156"/>
      <c r="FS7" s="156"/>
      <c r="FT7" s="157"/>
      <c r="FU7" s="131"/>
      <c r="FV7" s="162"/>
      <c r="FW7" s="130"/>
      <c r="FX7" s="23"/>
      <c r="FY7" s="2"/>
      <c r="FZ7" s="2"/>
      <c r="GA7" s="2"/>
      <c r="GB7" s="24"/>
      <c r="GC7" s="134">
        <f t="shared" si="3"/>
        <v>0</v>
      </c>
      <c r="GD7" s="28"/>
      <c r="GE7" s="128"/>
      <c r="GF7" s="132"/>
      <c r="GG7" s="23"/>
      <c r="GH7" s="24"/>
      <c r="GI7" s="131"/>
      <c r="GJ7" s="23"/>
      <c r="GK7" s="2"/>
      <c r="GL7" s="2"/>
      <c r="GM7" s="24"/>
      <c r="GN7" s="130"/>
      <c r="GO7" s="23"/>
      <c r="GP7" s="2"/>
      <c r="GQ7" s="2"/>
      <c r="GR7" s="24"/>
      <c r="GS7" s="146"/>
      <c r="GT7" s="155"/>
      <c r="GU7" s="156"/>
      <c r="GV7" s="2"/>
      <c r="GW7" s="2"/>
      <c r="GX7" s="24"/>
      <c r="GY7" s="147">
        <f t="shared" si="4"/>
        <v>0</v>
      </c>
      <c r="GZ7" s="25"/>
      <c r="HA7" s="134">
        <f t="shared" si="5"/>
        <v>0</v>
      </c>
      <c r="HB7" s="25"/>
      <c r="HC7" s="135"/>
      <c r="HD7" s="132"/>
      <c r="HE7" s="23"/>
      <c r="HF7" s="2"/>
      <c r="HG7" s="24"/>
      <c r="HH7" s="131"/>
      <c r="HI7" s="23"/>
      <c r="HJ7" s="2"/>
      <c r="HK7" s="2"/>
      <c r="HL7" s="24"/>
      <c r="HM7" s="135"/>
      <c r="HN7" s="132"/>
      <c r="HO7" s="33"/>
      <c r="HP7" s="34"/>
      <c r="HQ7" s="34"/>
      <c r="HR7" s="34"/>
      <c r="HS7" s="34"/>
      <c r="HT7" s="34"/>
      <c r="HU7" s="34"/>
      <c r="HV7" s="35"/>
      <c r="HW7" s="146"/>
      <c r="HX7" s="33"/>
      <c r="HY7" s="34"/>
      <c r="HZ7" s="34"/>
      <c r="IA7" s="34"/>
      <c r="IB7" s="34"/>
      <c r="IC7" s="34"/>
      <c r="ID7" s="34"/>
      <c r="IE7" s="35"/>
      <c r="IF7" s="130"/>
      <c r="IG7" s="36"/>
      <c r="IH7" s="131"/>
      <c r="II7" s="37"/>
      <c r="IJ7" s="149"/>
      <c r="IK7" s="23"/>
      <c r="IL7" s="24"/>
      <c r="IM7" s="126">
        <f t="shared" si="6"/>
        <v>0</v>
      </c>
      <c r="IN7" s="127"/>
      <c r="IO7" s="127"/>
    </row>
    <row r="8" spans="1:249" ht="13" customHeight="1" x14ac:dyDescent="0.3">
      <c r="A8" s="23"/>
      <c r="B8" s="2"/>
      <c r="C8" s="271"/>
      <c r="D8" s="2"/>
      <c r="E8" s="2"/>
      <c r="F8" s="2"/>
      <c r="G8" s="24"/>
      <c r="H8" s="128"/>
      <c r="I8" s="129"/>
      <c r="J8" s="23"/>
      <c r="K8" s="2"/>
      <c r="L8" s="2"/>
      <c r="M8" s="2"/>
      <c r="N8" s="2"/>
      <c r="O8" s="2"/>
      <c r="P8" s="2"/>
      <c r="Q8" s="2"/>
      <c r="R8" s="2"/>
      <c r="S8" s="2"/>
      <c r="T8" s="2"/>
      <c r="U8" s="2"/>
      <c r="V8" s="24"/>
      <c r="W8" s="130"/>
      <c r="X8" s="23"/>
      <c r="Y8" s="2"/>
      <c r="Z8" s="24"/>
      <c r="AA8" s="131"/>
      <c r="AB8" s="23"/>
      <c r="AC8" s="2"/>
      <c r="AD8" s="24"/>
      <c r="AE8" s="130"/>
      <c r="AF8" s="25"/>
      <c r="AG8" s="131"/>
      <c r="AH8" s="256"/>
      <c r="AI8" s="257"/>
      <c r="AJ8" s="257"/>
      <c r="AK8" s="257"/>
      <c r="AL8" s="257"/>
      <c r="AM8" s="258"/>
      <c r="AN8" s="128"/>
      <c r="AO8" s="132"/>
      <c r="AP8" s="23"/>
      <c r="AQ8" s="2"/>
      <c r="AR8" s="2"/>
      <c r="AS8" s="2"/>
      <c r="AT8" s="2"/>
      <c r="AU8" s="2"/>
      <c r="AV8" s="2"/>
      <c r="AW8" s="2"/>
      <c r="AX8" s="2"/>
      <c r="AY8" s="2"/>
      <c r="AZ8" s="2"/>
      <c r="BA8" s="2"/>
      <c r="BB8" s="2"/>
      <c r="BC8" s="24"/>
      <c r="BD8" s="131"/>
      <c r="BE8" s="247"/>
      <c r="BF8" s="248"/>
      <c r="BG8" s="248"/>
      <c r="BH8" s="248"/>
      <c r="BI8" s="248"/>
      <c r="BJ8" s="248"/>
      <c r="BK8" s="248"/>
      <c r="BL8" s="248"/>
      <c r="BM8" s="248"/>
      <c r="BN8" s="249"/>
      <c r="BO8" s="130"/>
      <c r="BP8" s="23"/>
      <c r="BQ8" s="2"/>
      <c r="BR8" s="2"/>
      <c r="BS8" s="2"/>
      <c r="BT8" s="2"/>
      <c r="BU8" s="2"/>
      <c r="BV8" s="24"/>
      <c r="BW8" s="133"/>
      <c r="BX8" s="23"/>
      <c r="BY8" s="2"/>
      <c r="BZ8" s="2"/>
      <c r="CA8" s="2"/>
      <c r="CB8" s="24"/>
      <c r="CC8" s="134">
        <f t="shared" si="0"/>
        <v>0</v>
      </c>
      <c r="CD8" s="25"/>
      <c r="CE8" s="135"/>
      <c r="CF8" s="307"/>
      <c r="CG8" s="132"/>
      <c r="CH8" s="23"/>
      <c r="CI8" s="26"/>
      <c r="CJ8" s="27"/>
      <c r="CK8" s="131"/>
      <c r="CL8" s="23"/>
      <c r="CM8" s="26"/>
      <c r="CN8" s="27"/>
      <c r="CO8" s="130"/>
      <c r="CP8" s="23"/>
      <c r="CQ8" s="2"/>
      <c r="CR8" s="27"/>
      <c r="CS8" s="131"/>
      <c r="CT8" s="23"/>
      <c r="CU8" s="2"/>
      <c r="CV8" s="24"/>
      <c r="CW8" s="130"/>
      <c r="CX8" s="23"/>
      <c r="CY8" s="2"/>
      <c r="CZ8" s="24"/>
      <c r="DA8" s="131"/>
      <c r="DB8" s="23"/>
      <c r="DC8" s="2"/>
      <c r="DD8" s="24"/>
      <c r="DE8" s="130"/>
      <c r="DF8" s="23"/>
      <c r="DG8" s="2"/>
      <c r="DH8" s="24"/>
      <c r="DI8" s="131"/>
      <c r="DJ8" s="23"/>
      <c r="DK8" s="2"/>
      <c r="DL8" s="24"/>
      <c r="DM8" s="130"/>
      <c r="DN8" s="23"/>
      <c r="DO8" s="2"/>
      <c r="DP8" s="24"/>
      <c r="DQ8" s="131"/>
      <c r="DR8" s="23"/>
      <c r="DS8" s="2"/>
      <c r="DT8" s="24"/>
      <c r="DU8" s="138">
        <f t="shared" si="1"/>
        <v>0</v>
      </c>
      <c r="DV8" s="28"/>
      <c r="DW8" s="139"/>
      <c r="DX8" s="118">
        <f t="shared" si="7"/>
        <v>0</v>
      </c>
      <c r="DY8" s="29"/>
      <c r="DZ8" s="30"/>
      <c r="EA8" s="30"/>
      <c r="EB8" s="31"/>
      <c r="EC8" s="140">
        <f t="shared" si="9"/>
        <v>0</v>
      </c>
      <c r="ED8" s="29"/>
      <c r="EE8" s="30"/>
      <c r="EF8" s="30"/>
      <c r="EG8" s="31"/>
      <c r="EH8" s="141">
        <f t="shared" si="10"/>
        <v>0</v>
      </c>
      <c r="EI8" s="29"/>
      <c r="EJ8" s="30"/>
      <c r="EK8" s="30"/>
      <c r="EL8" s="31"/>
      <c r="EM8" s="140">
        <f t="shared" si="11"/>
        <v>0</v>
      </c>
      <c r="EN8" s="29"/>
      <c r="EO8" s="30"/>
      <c r="EP8" s="30"/>
      <c r="EQ8" s="31"/>
      <c r="ER8" s="141">
        <f t="shared" si="8"/>
        <v>0</v>
      </c>
      <c r="ES8" s="29"/>
      <c r="ET8" s="30"/>
      <c r="EU8" s="30"/>
      <c r="EV8" s="31"/>
      <c r="EW8" s="142">
        <f t="shared" si="12"/>
        <v>0</v>
      </c>
      <c r="EX8" s="29"/>
      <c r="EY8" s="30"/>
      <c r="EZ8" s="30"/>
      <c r="FA8" s="31"/>
      <c r="FB8" s="134">
        <f t="shared" si="2"/>
        <v>0</v>
      </c>
      <c r="FC8" s="28"/>
      <c r="FD8" s="135"/>
      <c r="FE8" s="132"/>
      <c r="FF8" s="23"/>
      <c r="FG8" s="24"/>
      <c r="FH8" s="131"/>
      <c r="FI8" s="23"/>
      <c r="FJ8" s="32"/>
      <c r="FK8" s="32"/>
      <c r="FL8" s="2"/>
      <c r="FM8" s="2"/>
      <c r="FN8" s="24"/>
      <c r="FO8" s="130"/>
      <c r="FP8" s="155"/>
      <c r="FQ8" s="156"/>
      <c r="FR8" s="156"/>
      <c r="FS8" s="156"/>
      <c r="FT8" s="157"/>
      <c r="FU8" s="131"/>
      <c r="FV8" s="162"/>
      <c r="FW8" s="130"/>
      <c r="FX8" s="23"/>
      <c r="FY8" s="2"/>
      <c r="FZ8" s="2"/>
      <c r="GA8" s="2"/>
      <c r="GB8" s="24"/>
      <c r="GC8" s="134">
        <f t="shared" si="3"/>
        <v>0</v>
      </c>
      <c r="GD8" s="28"/>
      <c r="GE8" s="128"/>
      <c r="GF8" s="132"/>
      <c r="GG8" s="23"/>
      <c r="GH8" s="24"/>
      <c r="GI8" s="131"/>
      <c r="GJ8" s="23"/>
      <c r="GK8" s="2"/>
      <c r="GL8" s="2"/>
      <c r="GM8" s="24"/>
      <c r="GN8" s="130"/>
      <c r="GO8" s="23"/>
      <c r="GP8" s="2"/>
      <c r="GQ8" s="2"/>
      <c r="GR8" s="24"/>
      <c r="GS8" s="146"/>
      <c r="GT8" s="155"/>
      <c r="GU8" s="156"/>
      <c r="GV8" s="2"/>
      <c r="GW8" s="2"/>
      <c r="GX8" s="24"/>
      <c r="GY8" s="147">
        <f t="shared" si="4"/>
        <v>0</v>
      </c>
      <c r="GZ8" s="25"/>
      <c r="HA8" s="134">
        <f t="shared" si="5"/>
        <v>0</v>
      </c>
      <c r="HB8" s="25"/>
      <c r="HC8" s="135"/>
      <c r="HD8" s="132"/>
      <c r="HE8" s="23"/>
      <c r="HF8" s="2"/>
      <c r="HG8" s="24"/>
      <c r="HH8" s="131"/>
      <c r="HI8" s="23"/>
      <c r="HJ8" s="2"/>
      <c r="HK8" s="2"/>
      <c r="HL8" s="24"/>
      <c r="HM8" s="135"/>
      <c r="HN8" s="132"/>
      <c r="HO8" s="33"/>
      <c r="HP8" s="34"/>
      <c r="HQ8" s="34"/>
      <c r="HR8" s="34"/>
      <c r="HS8" s="34"/>
      <c r="HT8" s="34"/>
      <c r="HU8" s="34"/>
      <c r="HV8" s="35"/>
      <c r="HW8" s="146"/>
      <c r="HX8" s="33"/>
      <c r="HY8" s="34"/>
      <c r="HZ8" s="34"/>
      <c r="IA8" s="34"/>
      <c r="IB8" s="34"/>
      <c r="IC8" s="34"/>
      <c r="ID8" s="34"/>
      <c r="IE8" s="35"/>
      <c r="IF8" s="130"/>
      <c r="IG8" s="36"/>
      <c r="IH8" s="131"/>
      <c r="II8" s="37"/>
      <c r="IJ8" s="149"/>
      <c r="IK8" s="23"/>
      <c r="IL8" s="24"/>
      <c r="IM8" s="126">
        <f t="shared" si="6"/>
        <v>0</v>
      </c>
      <c r="IN8" s="127"/>
      <c r="IO8" s="127"/>
    </row>
    <row r="9" spans="1:249" ht="13" customHeight="1" x14ac:dyDescent="0.3">
      <c r="A9" s="23"/>
      <c r="B9" s="2"/>
      <c r="C9" s="271"/>
      <c r="D9" s="2"/>
      <c r="E9" s="2"/>
      <c r="F9" s="2"/>
      <c r="G9" s="24"/>
      <c r="H9" s="128"/>
      <c r="I9" s="129"/>
      <c r="J9" s="23"/>
      <c r="K9" s="2"/>
      <c r="L9" s="2"/>
      <c r="M9" s="2"/>
      <c r="N9" s="2"/>
      <c r="O9" s="2"/>
      <c r="P9" s="2"/>
      <c r="Q9" s="2"/>
      <c r="R9" s="2"/>
      <c r="S9" s="2"/>
      <c r="T9" s="2"/>
      <c r="U9" s="2"/>
      <c r="V9" s="24"/>
      <c r="W9" s="130"/>
      <c r="X9" s="23"/>
      <c r="Y9" s="2"/>
      <c r="Z9" s="24"/>
      <c r="AA9" s="131"/>
      <c r="AB9" s="23"/>
      <c r="AC9" s="2"/>
      <c r="AD9" s="24"/>
      <c r="AE9" s="130"/>
      <c r="AF9" s="25"/>
      <c r="AG9" s="131"/>
      <c r="AH9" s="259"/>
      <c r="AI9" s="260"/>
      <c r="AJ9" s="260"/>
      <c r="AK9" s="260"/>
      <c r="AL9" s="260"/>
      <c r="AM9" s="261"/>
      <c r="AN9" s="128"/>
      <c r="AO9" s="132"/>
      <c r="AP9" s="23"/>
      <c r="AQ9" s="2"/>
      <c r="AR9" s="2"/>
      <c r="AS9" s="2"/>
      <c r="AT9" s="2"/>
      <c r="AU9" s="2"/>
      <c r="AV9" s="2"/>
      <c r="AW9" s="2"/>
      <c r="AX9" s="2"/>
      <c r="AY9" s="2"/>
      <c r="AZ9" s="2"/>
      <c r="BA9" s="2"/>
      <c r="BB9" s="2"/>
      <c r="BC9" s="24"/>
      <c r="BD9" s="131"/>
      <c r="BE9" s="247"/>
      <c r="BF9" s="248"/>
      <c r="BG9" s="248"/>
      <c r="BH9" s="248"/>
      <c r="BI9" s="248"/>
      <c r="BJ9" s="248"/>
      <c r="BK9" s="248"/>
      <c r="BL9" s="248"/>
      <c r="BM9" s="248"/>
      <c r="BN9" s="249"/>
      <c r="BO9" s="130"/>
      <c r="BP9" s="23"/>
      <c r="BQ9" s="2"/>
      <c r="BR9" s="2"/>
      <c r="BS9" s="2"/>
      <c r="BT9" s="2"/>
      <c r="BU9" s="2"/>
      <c r="BV9" s="24"/>
      <c r="BW9" s="133"/>
      <c r="BX9" s="23"/>
      <c r="BY9" s="2"/>
      <c r="BZ9" s="2"/>
      <c r="CA9" s="2"/>
      <c r="CB9" s="24"/>
      <c r="CC9" s="134">
        <f t="shared" si="0"/>
        <v>0</v>
      </c>
      <c r="CD9" s="25"/>
      <c r="CE9" s="135"/>
      <c r="CF9" s="307"/>
      <c r="CG9" s="132"/>
      <c r="CH9" s="23"/>
      <c r="CI9" s="26"/>
      <c r="CJ9" s="27"/>
      <c r="CK9" s="131"/>
      <c r="CL9" s="23"/>
      <c r="CM9" s="26"/>
      <c r="CN9" s="27"/>
      <c r="CO9" s="130"/>
      <c r="CP9" s="23"/>
      <c r="CQ9" s="2"/>
      <c r="CR9" s="27"/>
      <c r="CS9" s="131"/>
      <c r="CT9" s="23"/>
      <c r="CU9" s="2"/>
      <c r="CV9" s="24"/>
      <c r="CW9" s="130"/>
      <c r="CX9" s="23"/>
      <c r="CY9" s="2"/>
      <c r="CZ9" s="24"/>
      <c r="DA9" s="131"/>
      <c r="DB9" s="23"/>
      <c r="DC9" s="2"/>
      <c r="DD9" s="24"/>
      <c r="DE9" s="130"/>
      <c r="DF9" s="23"/>
      <c r="DG9" s="2"/>
      <c r="DH9" s="24"/>
      <c r="DI9" s="131"/>
      <c r="DJ9" s="23"/>
      <c r="DK9" s="2"/>
      <c r="DL9" s="24"/>
      <c r="DM9" s="130"/>
      <c r="DN9" s="23"/>
      <c r="DO9" s="2"/>
      <c r="DP9" s="24"/>
      <c r="DQ9" s="131"/>
      <c r="DR9" s="23"/>
      <c r="DS9" s="2"/>
      <c r="DT9" s="24"/>
      <c r="DU9" s="138">
        <f t="shared" si="1"/>
        <v>0</v>
      </c>
      <c r="DV9" s="28"/>
      <c r="DW9" s="139"/>
      <c r="DX9" s="118">
        <f t="shared" si="7"/>
        <v>0</v>
      </c>
      <c r="DY9" s="29"/>
      <c r="DZ9" s="30"/>
      <c r="EA9" s="30"/>
      <c r="EB9" s="31"/>
      <c r="EC9" s="140">
        <f t="shared" si="9"/>
        <v>0</v>
      </c>
      <c r="ED9" s="29"/>
      <c r="EE9" s="30"/>
      <c r="EF9" s="30"/>
      <c r="EG9" s="31"/>
      <c r="EH9" s="141">
        <f t="shared" si="10"/>
        <v>0</v>
      </c>
      <c r="EI9" s="29"/>
      <c r="EJ9" s="30"/>
      <c r="EK9" s="30"/>
      <c r="EL9" s="31"/>
      <c r="EM9" s="140">
        <f t="shared" si="11"/>
        <v>0</v>
      </c>
      <c r="EN9" s="29"/>
      <c r="EO9" s="30"/>
      <c r="EP9" s="30"/>
      <c r="EQ9" s="31"/>
      <c r="ER9" s="141">
        <f t="shared" si="8"/>
        <v>0</v>
      </c>
      <c r="ES9" s="29"/>
      <c r="ET9" s="30"/>
      <c r="EU9" s="30"/>
      <c r="EV9" s="31"/>
      <c r="EW9" s="142">
        <f t="shared" si="12"/>
        <v>0</v>
      </c>
      <c r="EX9" s="29"/>
      <c r="EY9" s="30"/>
      <c r="EZ9" s="30"/>
      <c r="FA9" s="31"/>
      <c r="FB9" s="134">
        <f t="shared" si="2"/>
        <v>0</v>
      </c>
      <c r="FC9" s="28"/>
      <c r="FD9" s="135"/>
      <c r="FE9" s="132"/>
      <c r="FF9" s="23"/>
      <c r="FG9" s="24"/>
      <c r="FH9" s="131"/>
      <c r="FI9" s="23"/>
      <c r="FJ9" s="32"/>
      <c r="FK9" s="32"/>
      <c r="FL9" s="2"/>
      <c r="FM9" s="2"/>
      <c r="FN9" s="24"/>
      <c r="FO9" s="130"/>
      <c r="FP9" s="155"/>
      <c r="FQ9" s="156"/>
      <c r="FR9" s="156"/>
      <c r="FS9" s="156"/>
      <c r="FT9" s="157"/>
      <c r="FU9" s="131"/>
      <c r="FV9" s="162"/>
      <c r="FW9" s="130"/>
      <c r="FX9" s="23"/>
      <c r="FY9" s="2"/>
      <c r="FZ9" s="2"/>
      <c r="GA9" s="2"/>
      <c r="GB9" s="24"/>
      <c r="GC9" s="134">
        <f t="shared" si="3"/>
        <v>0</v>
      </c>
      <c r="GD9" s="28"/>
      <c r="GE9" s="128"/>
      <c r="GF9" s="132"/>
      <c r="GG9" s="23"/>
      <c r="GH9" s="24"/>
      <c r="GI9" s="131"/>
      <c r="GJ9" s="23"/>
      <c r="GK9" s="2"/>
      <c r="GL9" s="2"/>
      <c r="GM9" s="24"/>
      <c r="GN9" s="130"/>
      <c r="GO9" s="23"/>
      <c r="GP9" s="2"/>
      <c r="GQ9" s="2"/>
      <c r="GR9" s="24"/>
      <c r="GS9" s="146"/>
      <c r="GT9" s="155"/>
      <c r="GU9" s="156"/>
      <c r="GV9" s="2"/>
      <c r="GW9" s="2"/>
      <c r="GX9" s="24"/>
      <c r="GY9" s="147">
        <f t="shared" si="4"/>
        <v>0</v>
      </c>
      <c r="GZ9" s="25"/>
      <c r="HA9" s="134">
        <f t="shared" si="5"/>
        <v>0</v>
      </c>
      <c r="HB9" s="25"/>
      <c r="HC9" s="135"/>
      <c r="HD9" s="132"/>
      <c r="HE9" s="23"/>
      <c r="HF9" s="2"/>
      <c r="HG9" s="24"/>
      <c r="HH9" s="131"/>
      <c r="HI9" s="23"/>
      <c r="HJ9" s="2"/>
      <c r="HK9" s="2"/>
      <c r="HL9" s="24"/>
      <c r="HM9" s="135"/>
      <c r="HN9" s="132"/>
      <c r="HO9" s="33"/>
      <c r="HP9" s="34"/>
      <c r="HQ9" s="34"/>
      <c r="HR9" s="34"/>
      <c r="HS9" s="34"/>
      <c r="HT9" s="34"/>
      <c r="HU9" s="34"/>
      <c r="HV9" s="35"/>
      <c r="HW9" s="146"/>
      <c r="HX9" s="33"/>
      <c r="HY9" s="34"/>
      <c r="HZ9" s="34"/>
      <c r="IA9" s="34"/>
      <c r="IB9" s="34"/>
      <c r="IC9" s="34"/>
      <c r="ID9" s="34"/>
      <c r="IE9" s="35"/>
      <c r="IF9" s="130"/>
      <c r="IG9" s="36"/>
      <c r="IH9" s="131"/>
      <c r="II9" s="37"/>
      <c r="IJ9" s="149"/>
      <c r="IK9" s="23"/>
      <c r="IL9" s="24"/>
      <c r="IM9" s="126">
        <f t="shared" si="6"/>
        <v>0</v>
      </c>
      <c r="IN9" s="127"/>
      <c r="IO9" s="127"/>
    </row>
    <row r="10" spans="1:249" ht="13" customHeight="1" x14ac:dyDescent="0.3">
      <c r="A10" s="23"/>
      <c r="B10" s="2"/>
      <c r="C10" s="271"/>
      <c r="D10" s="2"/>
      <c r="E10" s="2"/>
      <c r="F10" s="2"/>
      <c r="G10" s="24"/>
      <c r="H10" s="128"/>
      <c r="I10" s="129"/>
      <c r="J10" s="23"/>
      <c r="K10" s="2"/>
      <c r="L10" s="2"/>
      <c r="M10" s="2"/>
      <c r="N10" s="2"/>
      <c r="O10" s="2"/>
      <c r="P10" s="2"/>
      <c r="Q10" s="2"/>
      <c r="R10" s="2"/>
      <c r="S10" s="2"/>
      <c r="T10" s="2"/>
      <c r="U10" s="2"/>
      <c r="V10" s="24"/>
      <c r="W10" s="130"/>
      <c r="X10" s="23"/>
      <c r="Y10" s="2"/>
      <c r="Z10" s="24"/>
      <c r="AA10" s="131"/>
      <c r="AB10" s="23"/>
      <c r="AC10" s="2"/>
      <c r="AD10" s="24"/>
      <c r="AE10" s="130"/>
      <c r="AF10" s="25"/>
      <c r="AG10" s="131"/>
      <c r="AH10" s="259"/>
      <c r="AI10" s="260"/>
      <c r="AJ10" s="260"/>
      <c r="AK10" s="260"/>
      <c r="AL10" s="260"/>
      <c r="AM10" s="261"/>
      <c r="AN10" s="128"/>
      <c r="AO10" s="132"/>
      <c r="AP10" s="23"/>
      <c r="AQ10" s="2"/>
      <c r="AR10" s="2"/>
      <c r="AS10" s="2"/>
      <c r="AT10" s="2"/>
      <c r="AU10" s="2"/>
      <c r="AV10" s="2"/>
      <c r="AW10" s="2"/>
      <c r="AX10" s="2"/>
      <c r="AY10" s="2"/>
      <c r="AZ10" s="2"/>
      <c r="BA10" s="2"/>
      <c r="BB10" s="2"/>
      <c r="BC10" s="24"/>
      <c r="BD10" s="131"/>
      <c r="BE10" s="247"/>
      <c r="BF10" s="248"/>
      <c r="BG10" s="248"/>
      <c r="BH10" s="248"/>
      <c r="BI10" s="248"/>
      <c r="BJ10" s="248"/>
      <c r="BK10" s="248"/>
      <c r="BL10" s="248"/>
      <c r="BM10" s="248"/>
      <c r="BN10" s="249"/>
      <c r="BO10" s="130"/>
      <c r="BP10" s="23"/>
      <c r="BQ10" s="2"/>
      <c r="BR10" s="2"/>
      <c r="BS10" s="2"/>
      <c r="BT10" s="2"/>
      <c r="BU10" s="2"/>
      <c r="BV10" s="24"/>
      <c r="BW10" s="133"/>
      <c r="BX10" s="23"/>
      <c r="BY10" s="2"/>
      <c r="BZ10" s="2"/>
      <c r="CA10" s="2"/>
      <c r="CB10" s="24"/>
      <c r="CC10" s="134">
        <f t="shared" si="0"/>
        <v>0</v>
      </c>
      <c r="CD10" s="25"/>
      <c r="CE10" s="135"/>
      <c r="CF10" s="307"/>
      <c r="CG10" s="132"/>
      <c r="CH10" s="23"/>
      <c r="CI10" s="26"/>
      <c r="CJ10" s="27"/>
      <c r="CK10" s="131"/>
      <c r="CL10" s="23"/>
      <c r="CM10" s="26"/>
      <c r="CN10" s="27"/>
      <c r="CO10" s="130"/>
      <c r="CP10" s="23"/>
      <c r="CQ10" s="2"/>
      <c r="CR10" s="27"/>
      <c r="CS10" s="131"/>
      <c r="CT10" s="23"/>
      <c r="CU10" s="2"/>
      <c r="CV10" s="24"/>
      <c r="CW10" s="130"/>
      <c r="CX10" s="23"/>
      <c r="CY10" s="2"/>
      <c r="CZ10" s="24"/>
      <c r="DA10" s="131"/>
      <c r="DB10" s="23"/>
      <c r="DC10" s="2"/>
      <c r="DD10" s="24"/>
      <c r="DE10" s="130"/>
      <c r="DF10" s="23"/>
      <c r="DG10" s="2"/>
      <c r="DH10" s="24"/>
      <c r="DI10" s="131"/>
      <c r="DJ10" s="23"/>
      <c r="DK10" s="2"/>
      <c r="DL10" s="24"/>
      <c r="DM10" s="130"/>
      <c r="DN10" s="23"/>
      <c r="DO10" s="2"/>
      <c r="DP10" s="24"/>
      <c r="DQ10" s="131"/>
      <c r="DR10" s="23"/>
      <c r="DS10" s="2"/>
      <c r="DT10" s="24"/>
      <c r="DU10" s="138">
        <f t="shared" si="1"/>
        <v>0</v>
      </c>
      <c r="DV10" s="28"/>
      <c r="DW10" s="139"/>
      <c r="DX10" s="118">
        <f t="shared" si="7"/>
        <v>0</v>
      </c>
      <c r="DY10" s="29"/>
      <c r="DZ10" s="30"/>
      <c r="EA10" s="30"/>
      <c r="EB10" s="31"/>
      <c r="EC10" s="140">
        <f t="shared" si="9"/>
        <v>0</v>
      </c>
      <c r="ED10" s="29"/>
      <c r="EE10" s="30"/>
      <c r="EF10" s="30"/>
      <c r="EG10" s="31"/>
      <c r="EH10" s="141">
        <f t="shared" si="10"/>
        <v>0</v>
      </c>
      <c r="EI10" s="29"/>
      <c r="EJ10" s="30"/>
      <c r="EK10" s="30"/>
      <c r="EL10" s="31"/>
      <c r="EM10" s="140">
        <f t="shared" si="11"/>
        <v>0</v>
      </c>
      <c r="EN10" s="29"/>
      <c r="EO10" s="30"/>
      <c r="EP10" s="30"/>
      <c r="EQ10" s="31"/>
      <c r="ER10" s="141">
        <f t="shared" si="8"/>
        <v>0</v>
      </c>
      <c r="ES10" s="29"/>
      <c r="ET10" s="30"/>
      <c r="EU10" s="30"/>
      <c r="EV10" s="31"/>
      <c r="EW10" s="142">
        <f t="shared" si="12"/>
        <v>0</v>
      </c>
      <c r="EX10" s="29"/>
      <c r="EY10" s="30"/>
      <c r="EZ10" s="30"/>
      <c r="FA10" s="31"/>
      <c r="FB10" s="134">
        <f t="shared" si="2"/>
        <v>0</v>
      </c>
      <c r="FC10" s="28"/>
      <c r="FD10" s="135"/>
      <c r="FE10" s="132"/>
      <c r="FF10" s="23"/>
      <c r="FG10" s="24"/>
      <c r="FH10" s="131"/>
      <c r="FI10" s="23"/>
      <c r="FJ10" s="32"/>
      <c r="FK10" s="32"/>
      <c r="FL10" s="2"/>
      <c r="FM10" s="2"/>
      <c r="FN10" s="24"/>
      <c r="FO10" s="130"/>
      <c r="FP10" s="155"/>
      <c r="FQ10" s="156"/>
      <c r="FR10" s="156"/>
      <c r="FS10" s="156"/>
      <c r="FT10" s="157"/>
      <c r="FU10" s="131"/>
      <c r="FV10" s="162"/>
      <c r="FW10" s="130"/>
      <c r="FX10" s="23"/>
      <c r="FY10" s="2"/>
      <c r="FZ10" s="2"/>
      <c r="GA10" s="2"/>
      <c r="GB10" s="24"/>
      <c r="GC10" s="134">
        <f t="shared" si="3"/>
        <v>0</v>
      </c>
      <c r="GD10" s="28"/>
      <c r="GE10" s="128"/>
      <c r="GF10" s="132"/>
      <c r="GG10" s="23"/>
      <c r="GH10" s="24"/>
      <c r="GI10" s="131"/>
      <c r="GJ10" s="23"/>
      <c r="GK10" s="2"/>
      <c r="GL10" s="2"/>
      <c r="GM10" s="24"/>
      <c r="GN10" s="130"/>
      <c r="GO10" s="23"/>
      <c r="GP10" s="2"/>
      <c r="GQ10" s="2"/>
      <c r="GR10" s="24"/>
      <c r="GS10" s="146"/>
      <c r="GT10" s="155"/>
      <c r="GU10" s="156"/>
      <c r="GV10" s="2"/>
      <c r="GW10" s="2"/>
      <c r="GX10" s="24"/>
      <c r="GY10" s="147">
        <f t="shared" si="4"/>
        <v>0</v>
      </c>
      <c r="GZ10" s="25"/>
      <c r="HA10" s="134">
        <f t="shared" si="5"/>
        <v>0</v>
      </c>
      <c r="HB10" s="25"/>
      <c r="HC10" s="135"/>
      <c r="HD10" s="132"/>
      <c r="HE10" s="23"/>
      <c r="HF10" s="2"/>
      <c r="HG10" s="24"/>
      <c r="HH10" s="131"/>
      <c r="HI10" s="23"/>
      <c r="HJ10" s="2"/>
      <c r="HK10" s="2"/>
      <c r="HL10" s="24"/>
      <c r="HM10" s="135"/>
      <c r="HN10" s="132"/>
      <c r="HO10" s="33"/>
      <c r="HP10" s="34"/>
      <c r="HQ10" s="34"/>
      <c r="HR10" s="34"/>
      <c r="HS10" s="34"/>
      <c r="HT10" s="34"/>
      <c r="HU10" s="34"/>
      <c r="HV10" s="35"/>
      <c r="HW10" s="146"/>
      <c r="HX10" s="33"/>
      <c r="HY10" s="34"/>
      <c r="HZ10" s="34"/>
      <c r="IA10" s="34"/>
      <c r="IB10" s="34"/>
      <c r="IC10" s="34"/>
      <c r="ID10" s="34"/>
      <c r="IE10" s="35"/>
      <c r="IF10" s="130"/>
      <c r="IG10" s="36"/>
      <c r="IH10" s="131"/>
      <c r="II10" s="37"/>
      <c r="IJ10" s="149"/>
      <c r="IK10" s="23"/>
      <c r="IL10" s="24"/>
      <c r="IM10" s="126">
        <f t="shared" si="6"/>
        <v>0</v>
      </c>
      <c r="IN10" s="127"/>
      <c r="IO10" s="127"/>
    </row>
    <row r="11" spans="1:249" ht="13" x14ac:dyDescent="0.3">
      <c r="A11" s="23"/>
      <c r="B11" s="2"/>
      <c r="C11" s="271"/>
      <c r="D11" s="2"/>
      <c r="E11" s="2"/>
      <c r="F11" s="2"/>
      <c r="G11" s="24"/>
      <c r="H11" s="128"/>
      <c r="I11" s="129"/>
      <c r="J11" s="23"/>
      <c r="K11" s="2"/>
      <c r="L11" s="2"/>
      <c r="M11" s="2"/>
      <c r="N11" s="2"/>
      <c r="O11" s="2"/>
      <c r="P11" s="2"/>
      <c r="Q11" s="2"/>
      <c r="R11" s="2"/>
      <c r="S11" s="2"/>
      <c r="T11" s="2"/>
      <c r="U11" s="2"/>
      <c r="V11" s="24"/>
      <c r="W11" s="130"/>
      <c r="X11" s="23"/>
      <c r="Y11" s="2"/>
      <c r="Z11" s="24"/>
      <c r="AA11" s="131"/>
      <c r="AB11" s="23"/>
      <c r="AC11" s="2"/>
      <c r="AD11" s="24"/>
      <c r="AE11" s="130"/>
      <c r="AF11" s="25"/>
      <c r="AG11" s="131"/>
      <c r="AH11" s="259"/>
      <c r="AI11" s="260"/>
      <c r="AJ11" s="260"/>
      <c r="AK11" s="260"/>
      <c r="AL11" s="260"/>
      <c r="AM11" s="261"/>
      <c r="AN11" s="128"/>
      <c r="AO11" s="132"/>
      <c r="AP11" s="23"/>
      <c r="AQ11" s="2"/>
      <c r="AR11" s="2"/>
      <c r="AS11" s="2"/>
      <c r="AT11" s="2"/>
      <c r="AU11" s="2"/>
      <c r="AV11" s="2"/>
      <c r="AW11" s="2"/>
      <c r="AX11" s="2"/>
      <c r="AY11" s="2"/>
      <c r="AZ11" s="2"/>
      <c r="BA11" s="2"/>
      <c r="BB11" s="2"/>
      <c r="BC11" s="24"/>
      <c r="BD11" s="131"/>
      <c r="BE11" s="247"/>
      <c r="BF11" s="248"/>
      <c r="BG11" s="248"/>
      <c r="BH11" s="248"/>
      <c r="BI11" s="248"/>
      <c r="BJ11" s="248"/>
      <c r="BK11" s="248"/>
      <c r="BL11" s="248"/>
      <c r="BM11" s="248"/>
      <c r="BN11" s="249"/>
      <c r="BO11" s="130"/>
      <c r="BP11" s="23"/>
      <c r="BQ11" s="2"/>
      <c r="BR11" s="2"/>
      <c r="BS11" s="2"/>
      <c r="BT11" s="2"/>
      <c r="BU11" s="2"/>
      <c r="BV11" s="24"/>
      <c r="BW11" s="133"/>
      <c r="BX11" s="23"/>
      <c r="BY11" s="2"/>
      <c r="BZ11" s="2"/>
      <c r="CA11" s="2"/>
      <c r="CB11" s="24"/>
      <c r="CC11" s="134">
        <f t="shared" si="0"/>
        <v>0</v>
      </c>
      <c r="CD11" s="25"/>
      <c r="CE11" s="135"/>
      <c r="CF11" s="307"/>
      <c r="CG11" s="132"/>
      <c r="CH11" s="23"/>
      <c r="CI11" s="26"/>
      <c r="CJ11" s="27"/>
      <c r="CK11" s="131"/>
      <c r="CL11" s="23"/>
      <c r="CM11" s="26"/>
      <c r="CN11" s="27"/>
      <c r="CO11" s="130"/>
      <c r="CP11" s="23"/>
      <c r="CQ11" s="2"/>
      <c r="CR11" s="27"/>
      <c r="CS11" s="131"/>
      <c r="CT11" s="23"/>
      <c r="CU11" s="2"/>
      <c r="CV11" s="24"/>
      <c r="CW11" s="130"/>
      <c r="CX11" s="23"/>
      <c r="CY11" s="2"/>
      <c r="CZ11" s="24"/>
      <c r="DA11" s="131"/>
      <c r="DB11" s="23"/>
      <c r="DC11" s="2"/>
      <c r="DD11" s="24"/>
      <c r="DE11" s="130"/>
      <c r="DF11" s="23"/>
      <c r="DG11" s="2"/>
      <c r="DH11" s="24"/>
      <c r="DI11" s="131"/>
      <c r="DJ11" s="23"/>
      <c r="DK11" s="2"/>
      <c r="DL11" s="24"/>
      <c r="DM11" s="130"/>
      <c r="DN11" s="23"/>
      <c r="DO11" s="2"/>
      <c r="DP11" s="24"/>
      <c r="DQ11" s="131"/>
      <c r="DR11" s="23"/>
      <c r="DS11" s="2"/>
      <c r="DT11" s="24"/>
      <c r="DU11" s="138">
        <f t="shared" si="1"/>
        <v>0</v>
      </c>
      <c r="DV11" s="28"/>
      <c r="DW11" s="139"/>
      <c r="DX11" s="118">
        <f t="shared" si="7"/>
        <v>0</v>
      </c>
      <c r="DY11" s="29"/>
      <c r="DZ11" s="30"/>
      <c r="EA11" s="30"/>
      <c r="EB11" s="31"/>
      <c r="EC11" s="140">
        <f t="shared" si="9"/>
        <v>0</v>
      </c>
      <c r="ED11" s="29"/>
      <c r="EE11" s="30"/>
      <c r="EF11" s="30"/>
      <c r="EG11" s="31"/>
      <c r="EH11" s="141">
        <f t="shared" si="10"/>
        <v>0</v>
      </c>
      <c r="EI11" s="29"/>
      <c r="EJ11" s="30"/>
      <c r="EK11" s="30"/>
      <c r="EL11" s="31"/>
      <c r="EM11" s="140">
        <f t="shared" si="11"/>
        <v>0</v>
      </c>
      <c r="EN11" s="29"/>
      <c r="EO11" s="30"/>
      <c r="EP11" s="30"/>
      <c r="EQ11" s="31"/>
      <c r="ER11" s="141">
        <f t="shared" si="8"/>
        <v>0</v>
      </c>
      <c r="ES11" s="29"/>
      <c r="ET11" s="30"/>
      <c r="EU11" s="30"/>
      <c r="EV11" s="31"/>
      <c r="EW11" s="142">
        <f t="shared" si="12"/>
        <v>0</v>
      </c>
      <c r="EX11" s="29"/>
      <c r="EY11" s="30"/>
      <c r="EZ11" s="30"/>
      <c r="FA11" s="31"/>
      <c r="FB11" s="134">
        <f t="shared" si="2"/>
        <v>0</v>
      </c>
      <c r="FC11" s="28"/>
      <c r="FD11" s="135"/>
      <c r="FE11" s="132"/>
      <c r="FF11" s="23"/>
      <c r="FG11" s="24"/>
      <c r="FH11" s="131"/>
      <c r="FI11" s="23"/>
      <c r="FJ11" s="32"/>
      <c r="FK11" s="32"/>
      <c r="FL11" s="2"/>
      <c r="FM11" s="2"/>
      <c r="FN11" s="24"/>
      <c r="FO11" s="130"/>
      <c r="FP11" s="155"/>
      <c r="FQ11" s="156"/>
      <c r="FR11" s="156"/>
      <c r="FS11" s="156"/>
      <c r="FT11" s="157"/>
      <c r="FU11" s="131"/>
      <c r="FV11" s="162"/>
      <c r="FW11" s="130"/>
      <c r="FX11" s="23"/>
      <c r="FY11" s="2"/>
      <c r="FZ11" s="2"/>
      <c r="GA11" s="2"/>
      <c r="GB11" s="24"/>
      <c r="GC11" s="134">
        <f t="shared" si="3"/>
        <v>0</v>
      </c>
      <c r="GD11" s="28"/>
      <c r="GE11" s="128"/>
      <c r="GF11" s="132"/>
      <c r="GG11" s="23"/>
      <c r="GH11" s="24"/>
      <c r="GI11" s="131"/>
      <c r="GJ11" s="23"/>
      <c r="GK11" s="2"/>
      <c r="GL11" s="2"/>
      <c r="GM11" s="24"/>
      <c r="GN11" s="130"/>
      <c r="GO11" s="23"/>
      <c r="GP11" s="2"/>
      <c r="GQ11" s="2"/>
      <c r="GR11" s="24"/>
      <c r="GS11" s="146"/>
      <c r="GT11" s="155"/>
      <c r="GU11" s="156"/>
      <c r="GV11" s="2"/>
      <c r="GW11" s="2"/>
      <c r="GX11" s="24"/>
      <c r="GY11" s="147">
        <f t="shared" si="4"/>
        <v>0</v>
      </c>
      <c r="GZ11" s="25"/>
      <c r="HA11" s="134">
        <f t="shared" si="5"/>
        <v>0</v>
      </c>
      <c r="HB11" s="25"/>
      <c r="HC11" s="135"/>
      <c r="HD11" s="132"/>
      <c r="HE11" s="23"/>
      <c r="HF11" s="2"/>
      <c r="HG11" s="24"/>
      <c r="HH11" s="131"/>
      <c r="HI11" s="23"/>
      <c r="HJ11" s="2"/>
      <c r="HK11" s="2"/>
      <c r="HL11" s="24"/>
      <c r="HM11" s="135"/>
      <c r="HN11" s="132"/>
      <c r="HO11" s="33"/>
      <c r="HP11" s="34"/>
      <c r="HQ11" s="34"/>
      <c r="HR11" s="34"/>
      <c r="HS11" s="34"/>
      <c r="HT11" s="34"/>
      <c r="HU11" s="34"/>
      <c r="HV11" s="35"/>
      <c r="HW11" s="146"/>
      <c r="HX11" s="33"/>
      <c r="HY11" s="34"/>
      <c r="HZ11" s="34"/>
      <c r="IA11" s="34"/>
      <c r="IB11" s="34"/>
      <c r="IC11" s="34"/>
      <c r="ID11" s="34"/>
      <c r="IE11" s="35"/>
      <c r="IF11" s="130"/>
      <c r="IG11" s="36"/>
      <c r="IH11" s="131"/>
      <c r="II11" s="37"/>
      <c r="IJ11" s="149"/>
      <c r="IK11" s="23"/>
      <c r="IL11" s="24"/>
      <c r="IM11" s="126">
        <f t="shared" si="6"/>
        <v>0</v>
      </c>
      <c r="IN11" s="127"/>
      <c r="IO11" s="127"/>
    </row>
    <row r="12" spans="1:249" ht="13" x14ac:dyDescent="0.3">
      <c r="A12" s="23"/>
      <c r="B12" s="2"/>
      <c r="C12" s="271"/>
      <c r="D12" s="2"/>
      <c r="E12" s="2"/>
      <c r="F12" s="2"/>
      <c r="G12" s="24"/>
      <c r="H12" s="128"/>
      <c r="I12" s="129"/>
      <c r="J12" s="23"/>
      <c r="K12" s="2"/>
      <c r="L12" s="2"/>
      <c r="M12" s="2"/>
      <c r="N12" s="2"/>
      <c r="O12" s="2"/>
      <c r="P12" s="2"/>
      <c r="Q12" s="2"/>
      <c r="R12" s="2"/>
      <c r="S12" s="2"/>
      <c r="T12" s="2"/>
      <c r="U12" s="2"/>
      <c r="V12" s="24"/>
      <c r="W12" s="130"/>
      <c r="X12" s="23"/>
      <c r="Y12" s="2"/>
      <c r="Z12" s="24"/>
      <c r="AA12" s="131"/>
      <c r="AB12" s="23"/>
      <c r="AC12" s="2"/>
      <c r="AD12" s="24"/>
      <c r="AE12" s="130"/>
      <c r="AF12" s="25"/>
      <c r="AG12" s="131"/>
      <c r="AH12" s="259"/>
      <c r="AI12" s="260"/>
      <c r="AJ12" s="260"/>
      <c r="AK12" s="260"/>
      <c r="AL12" s="260"/>
      <c r="AM12" s="261"/>
      <c r="AN12" s="128"/>
      <c r="AO12" s="132"/>
      <c r="AP12" s="23"/>
      <c r="AQ12" s="2"/>
      <c r="AR12" s="2"/>
      <c r="AS12" s="2"/>
      <c r="AT12" s="2"/>
      <c r="AU12" s="2"/>
      <c r="AV12" s="2"/>
      <c r="AW12" s="2"/>
      <c r="AX12" s="2"/>
      <c r="AY12" s="2"/>
      <c r="AZ12" s="2"/>
      <c r="BA12" s="2"/>
      <c r="BB12" s="2"/>
      <c r="BC12" s="24"/>
      <c r="BD12" s="131"/>
      <c r="BE12" s="247"/>
      <c r="BF12" s="248"/>
      <c r="BG12" s="248"/>
      <c r="BH12" s="248"/>
      <c r="BI12" s="248"/>
      <c r="BJ12" s="248"/>
      <c r="BK12" s="248"/>
      <c r="BL12" s="248"/>
      <c r="BM12" s="248"/>
      <c r="BN12" s="249"/>
      <c r="BO12" s="130"/>
      <c r="BP12" s="23"/>
      <c r="BQ12" s="2"/>
      <c r="BR12" s="2"/>
      <c r="BS12" s="2"/>
      <c r="BT12" s="2"/>
      <c r="BU12" s="2"/>
      <c r="BV12" s="24"/>
      <c r="BW12" s="133"/>
      <c r="BX12" s="23"/>
      <c r="BY12" s="2"/>
      <c r="BZ12" s="2"/>
      <c r="CA12" s="2"/>
      <c r="CB12" s="24"/>
      <c r="CC12" s="134">
        <f t="shared" si="0"/>
        <v>0</v>
      </c>
      <c r="CD12" s="25"/>
      <c r="CE12" s="135"/>
      <c r="CF12" s="307"/>
      <c r="CG12" s="132"/>
      <c r="CH12" s="23"/>
      <c r="CI12" s="26"/>
      <c r="CJ12" s="27"/>
      <c r="CK12" s="131"/>
      <c r="CL12" s="23"/>
      <c r="CM12" s="26"/>
      <c r="CN12" s="27"/>
      <c r="CO12" s="130"/>
      <c r="CP12" s="23"/>
      <c r="CQ12" s="2"/>
      <c r="CR12" s="27"/>
      <c r="CS12" s="131"/>
      <c r="CT12" s="23"/>
      <c r="CU12" s="2"/>
      <c r="CV12" s="24"/>
      <c r="CW12" s="130"/>
      <c r="CX12" s="23"/>
      <c r="CY12" s="2"/>
      <c r="CZ12" s="24"/>
      <c r="DA12" s="131"/>
      <c r="DB12" s="23"/>
      <c r="DC12" s="2"/>
      <c r="DD12" s="24"/>
      <c r="DE12" s="130"/>
      <c r="DF12" s="23"/>
      <c r="DG12" s="2"/>
      <c r="DH12" s="24"/>
      <c r="DI12" s="131"/>
      <c r="DJ12" s="23"/>
      <c r="DK12" s="2"/>
      <c r="DL12" s="24"/>
      <c r="DM12" s="130"/>
      <c r="DN12" s="23"/>
      <c r="DO12" s="2"/>
      <c r="DP12" s="24"/>
      <c r="DQ12" s="131"/>
      <c r="DR12" s="23"/>
      <c r="DS12" s="2"/>
      <c r="DT12" s="24"/>
      <c r="DU12" s="138">
        <f t="shared" si="1"/>
        <v>0</v>
      </c>
      <c r="DV12" s="28"/>
      <c r="DW12" s="139"/>
      <c r="DX12" s="118">
        <f t="shared" si="7"/>
        <v>0</v>
      </c>
      <c r="DY12" s="29"/>
      <c r="DZ12" s="30"/>
      <c r="EA12" s="30"/>
      <c r="EB12" s="31"/>
      <c r="EC12" s="140">
        <f t="shared" si="9"/>
        <v>0</v>
      </c>
      <c r="ED12" s="29"/>
      <c r="EE12" s="30"/>
      <c r="EF12" s="30"/>
      <c r="EG12" s="31"/>
      <c r="EH12" s="141">
        <f t="shared" si="10"/>
        <v>0</v>
      </c>
      <c r="EI12" s="29"/>
      <c r="EJ12" s="30"/>
      <c r="EK12" s="30"/>
      <c r="EL12" s="31"/>
      <c r="EM12" s="140">
        <f t="shared" si="11"/>
        <v>0</v>
      </c>
      <c r="EN12" s="29"/>
      <c r="EO12" s="30"/>
      <c r="EP12" s="30"/>
      <c r="EQ12" s="31"/>
      <c r="ER12" s="141">
        <f>SUM(ES12:EV12)</f>
        <v>0</v>
      </c>
      <c r="ES12" s="29"/>
      <c r="ET12" s="30"/>
      <c r="EU12" s="30"/>
      <c r="EV12" s="31"/>
      <c r="EW12" s="142">
        <f t="shared" si="12"/>
        <v>0</v>
      </c>
      <c r="EX12" s="29"/>
      <c r="EY12" s="30"/>
      <c r="EZ12" s="30"/>
      <c r="FA12" s="31"/>
      <c r="FB12" s="134">
        <f t="shared" si="2"/>
        <v>0</v>
      </c>
      <c r="FC12" s="28"/>
      <c r="FD12" s="135"/>
      <c r="FE12" s="132"/>
      <c r="FF12" s="23"/>
      <c r="FG12" s="24"/>
      <c r="FH12" s="131"/>
      <c r="FI12" s="23"/>
      <c r="FJ12" s="32"/>
      <c r="FK12" s="32"/>
      <c r="FL12" s="2"/>
      <c r="FM12" s="2"/>
      <c r="FN12" s="24"/>
      <c r="FO12" s="130"/>
      <c r="FP12" s="155"/>
      <c r="FQ12" s="156"/>
      <c r="FR12" s="156"/>
      <c r="FS12" s="156"/>
      <c r="FT12" s="157"/>
      <c r="FU12" s="131"/>
      <c r="FV12" s="162"/>
      <c r="FW12" s="130"/>
      <c r="FX12" s="23"/>
      <c r="FY12" s="2"/>
      <c r="FZ12" s="2"/>
      <c r="GA12" s="2"/>
      <c r="GB12" s="24"/>
      <c r="GC12" s="134">
        <f t="shared" si="3"/>
        <v>0</v>
      </c>
      <c r="GD12" s="28"/>
      <c r="GE12" s="128"/>
      <c r="GF12" s="132"/>
      <c r="GG12" s="23"/>
      <c r="GH12" s="24"/>
      <c r="GI12" s="131"/>
      <c r="GJ12" s="23"/>
      <c r="GK12" s="2"/>
      <c r="GL12" s="2"/>
      <c r="GM12" s="24"/>
      <c r="GN12" s="130"/>
      <c r="GO12" s="23"/>
      <c r="GP12" s="2"/>
      <c r="GQ12" s="2"/>
      <c r="GR12" s="24"/>
      <c r="GS12" s="146"/>
      <c r="GT12" s="155"/>
      <c r="GU12" s="156"/>
      <c r="GV12" s="2"/>
      <c r="GW12" s="2"/>
      <c r="GX12" s="24"/>
      <c r="GY12" s="147">
        <f t="shared" si="4"/>
        <v>0</v>
      </c>
      <c r="GZ12" s="25"/>
      <c r="HA12" s="134">
        <f t="shared" si="5"/>
        <v>0</v>
      </c>
      <c r="HB12" s="25"/>
      <c r="HC12" s="135"/>
      <c r="HD12" s="132"/>
      <c r="HE12" s="23"/>
      <c r="HF12" s="2"/>
      <c r="HG12" s="24"/>
      <c r="HH12" s="131"/>
      <c r="HI12" s="23"/>
      <c r="HJ12" s="2"/>
      <c r="HK12" s="2"/>
      <c r="HL12" s="24"/>
      <c r="HM12" s="135"/>
      <c r="HN12" s="132"/>
      <c r="HO12" s="33"/>
      <c r="HP12" s="34"/>
      <c r="HQ12" s="34"/>
      <c r="HR12" s="34"/>
      <c r="HS12" s="34"/>
      <c r="HT12" s="34"/>
      <c r="HU12" s="34"/>
      <c r="HV12" s="35"/>
      <c r="HW12" s="146"/>
      <c r="HX12" s="33"/>
      <c r="HY12" s="34"/>
      <c r="HZ12" s="34"/>
      <c r="IA12" s="34"/>
      <c r="IB12" s="34"/>
      <c r="IC12" s="34"/>
      <c r="ID12" s="34"/>
      <c r="IE12" s="35"/>
      <c r="IF12" s="130"/>
      <c r="IG12" s="36"/>
      <c r="IH12" s="131"/>
      <c r="II12" s="37"/>
      <c r="IJ12" s="149"/>
      <c r="IK12" s="23"/>
      <c r="IL12" s="24"/>
      <c r="IM12" s="126">
        <f t="shared" si="6"/>
        <v>0</v>
      </c>
      <c r="IN12" s="127"/>
      <c r="IO12" s="127"/>
    </row>
    <row r="13" spans="1:249" ht="13" x14ac:dyDescent="0.3">
      <c r="A13" s="23"/>
      <c r="B13" s="2"/>
      <c r="C13" s="271"/>
      <c r="D13" s="2"/>
      <c r="E13" s="2"/>
      <c r="F13" s="2"/>
      <c r="G13" s="24"/>
      <c r="H13" s="128"/>
      <c r="I13" s="129"/>
      <c r="J13" s="23"/>
      <c r="K13" s="2"/>
      <c r="L13" s="2"/>
      <c r="M13" s="2"/>
      <c r="N13" s="2"/>
      <c r="O13" s="2"/>
      <c r="P13" s="2"/>
      <c r="Q13" s="2"/>
      <c r="R13" s="2"/>
      <c r="S13" s="2"/>
      <c r="T13" s="2"/>
      <c r="U13" s="2"/>
      <c r="V13" s="24"/>
      <c r="W13" s="130"/>
      <c r="X13" s="23"/>
      <c r="Y13" s="2"/>
      <c r="Z13" s="24"/>
      <c r="AA13" s="131"/>
      <c r="AB13" s="23"/>
      <c r="AC13" s="2"/>
      <c r="AD13" s="24"/>
      <c r="AE13" s="130"/>
      <c r="AF13" s="25"/>
      <c r="AG13" s="131"/>
      <c r="AH13" s="259"/>
      <c r="AI13" s="260"/>
      <c r="AJ13" s="260"/>
      <c r="AK13" s="260"/>
      <c r="AL13" s="260"/>
      <c r="AM13" s="261"/>
      <c r="AN13" s="128"/>
      <c r="AO13" s="132"/>
      <c r="AP13" s="23"/>
      <c r="AQ13" s="2"/>
      <c r="AR13" s="2"/>
      <c r="AS13" s="2"/>
      <c r="AT13" s="2"/>
      <c r="AU13" s="2"/>
      <c r="AV13" s="2"/>
      <c r="AW13" s="2"/>
      <c r="AX13" s="2"/>
      <c r="AY13" s="2"/>
      <c r="AZ13" s="2"/>
      <c r="BA13" s="2"/>
      <c r="BB13" s="2"/>
      <c r="BC13" s="24"/>
      <c r="BD13" s="131"/>
      <c r="BE13" s="247"/>
      <c r="BF13" s="248"/>
      <c r="BG13" s="248"/>
      <c r="BH13" s="248"/>
      <c r="BI13" s="248"/>
      <c r="BJ13" s="248"/>
      <c r="BK13" s="248"/>
      <c r="BL13" s="248"/>
      <c r="BM13" s="248"/>
      <c r="BN13" s="249"/>
      <c r="BO13" s="130"/>
      <c r="BP13" s="23"/>
      <c r="BQ13" s="2"/>
      <c r="BR13" s="2"/>
      <c r="BS13" s="2"/>
      <c r="BT13" s="2"/>
      <c r="BU13" s="2"/>
      <c r="BV13" s="24"/>
      <c r="BW13" s="133"/>
      <c r="BX13" s="23"/>
      <c r="BY13" s="2"/>
      <c r="BZ13" s="2"/>
      <c r="CA13" s="2"/>
      <c r="CB13" s="24"/>
      <c r="CC13" s="134">
        <f t="shared" si="0"/>
        <v>0</v>
      </c>
      <c r="CD13" s="25"/>
      <c r="CE13" s="135"/>
      <c r="CF13" s="307"/>
      <c r="CG13" s="132"/>
      <c r="CH13" s="23"/>
      <c r="CI13" s="26"/>
      <c r="CJ13" s="27"/>
      <c r="CK13" s="131"/>
      <c r="CL13" s="23"/>
      <c r="CM13" s="26"/>
      <c r="CN13" s="27"/>
      <c r="CO13" s="130"/>
      <c r="CP13" s="23"/>
      <c r="CQ13" s="2"/>
      <c r="CR13" s="27"/>
      <c r="CS13" s="131"/>
      <c r="CT13" s="23"/>
      <c r="CU13" s="2"/>
      <c r="CV13" s="24"/>
      <c r="CW13" s="130"/>
      <c r="CX13" s="23"/>
      <c r="CY13" s="2"/>
      <c r="CZ13" s="24"/>
      <c r="DA13" s="131"/>
      <c r="DB13" s="23"/>
      <c r="DC13" s="2"/>
      <c r="DD13" s="24"/>
      <c r="DE13" s="130"/>
      <c r="DF13" s="23"/>
      <c r="DG13" s="2"/>
      <c r="DH13" s="24"/>
      <c r="DI13" s="131"/>
      <c r="DJ13" s="23"/>
      <c r="DK13" s="2"/>
      <c r="DL13" s="24"/>
      <c r="DM13" s="130"/>
      <c r="DN13" s="23"/>
      <c r="DO13" s="2"/>
      <c r="DP13" s="24"/>
      <c r="DQ13" s="131"/>
      <c r="DR13" s="23"/>
      <c r="DS13" s="2"/>
      <c r="DT13" s="24"/>
      <c r="DU13" s="138">
        <f t="shared" si="1"/>
        <v>0</v>
      </c>
      <c r="DV13" s="28"/>
      <c r="DW13" s="139"/>
      <c r="DX13" s="118">
        <f t="shared" si="7"/>
        <v>0</v>
      </c>
      <c r="DY13" s="29"/>
      <c r="DZ13" s="30"/>
      <c r="EA13" s="30"/>
      <c r="EB13" s="31"/>
      <c r="EC13" s="140">
        <f t="shared" si="9"/>
        <v>0</v>
      </c>
      <c r="ED13" s="29"/>
      <c r="EE13" s="30"/>
      <c r="EF13" s="30"/>
      <c r="EG13" s="31"/>
      <c r="EH13" s="141">
        <f t="shared" si="10"/>
        <v>0</v>
      </c>
      <c r="EI13" s="29"/>
      <c r="EJ13" s="30"/>
      <c r="EK13" s="30"/>
      <c r="EL13" s="31"/>
      <c r="EM13" s="140">
        <f t="shared" si="11"/>
        <v>0</v>
      </c>
      <c r="EN13" s="29"/>
      <c r="EO13" s="30"/>
      <c r="EP13" s="30"/>
      <c r="EQ13" s="31"/>
      <c r="ER13" s="141">
        <f t="shared" ref="ER13:ER26" si="13">SUM(ES13:EV13)</f>
        <v>0</v>
      </c>
      <c r="ES13" s="29"/>
      <c r="ET13" s="30"/>
      <c r="EU13" s="30"/>
      <c r="EV13" s="31"/>
      <c r="EW13" s="142">
        <f t="shared" si="12"/>
        <v>0</v>
      </c>
      <c r="EX13" s="29"/>
      <c r="EY13" s="30"/>
      <c r="EZ13" s="30"/>
      <c r="FA13" s="31"/>
      <c r="FB13" s="134">
        <f t="shared" si="2"/>
        <v>0</v>
      </c>
      <c r="FC13" s="28"/>
      <c r="FD13" s="135"/>
      <c r="FE13" s="132"/>
      <c r="FF13" s="23"/>
      <c r="FG13" s="24"/>
      <c r="FH13" s="131"/>
      <c r="FI13" s="23"/>
      <c r="FJ13" s="32"/>
      <c r="FK13" s="32"/>
      <c r="FL13" s="2"/>
      <c r="FM13" s="2"/>
      <c r="FN13" s="24"/>
      <c r="FO13" s="130"/>
      <c r="FP13" s="155"/>
      <c r="FQ13" s="156"/>
      <c r="FR13" s="156"/>
      <c r="FS13" s="156"/>
      <c r="FT13" s="157"/>
      <c r="FU13" s="131"/>
      <c r="FV13" s="162"/>
      <c r="FW13" s="130"/>
      <c r="FX13" s="23"/>
      <c r="FY13" s="2"/>
      <c r="FZ13" s="2"/>
      <c r="GA13" s="2"/>
      <c r="GB13" s="24"/>
      <c r="GC13" s="134">
        <f t="shared" si="3"/>
        <v>0</v>
      </c>
      <c r="GD13" s="28"/>
      <c r="GE13" s="128"/>
      <c r="GF13" s="132"/>
      <c r="GG13" s="23"/>
      <c r="GH13" s="24"/>
      <c r="GI13" s="131"/>
      <c r="GJ13" s="23"/>
      <c r="GK13" s="2"/>
      <c r="GL13" s="2"/>
      <c r="GM13" s="24"/>
      <c r="GN13" s="130"/>
      <c r="GO13" s="23"/>
      <c r="GP13" s="2"/>
      <c r="GQ13" s="2"/>
      <c r="GR13" s="24"/>
      <c r="GS13" s="146"/>
      <c r="GT13" s="155"/>
      <c r="GU13" s="156"/>
      <c r="GV13" s="2"/>
      <c r="GW13" s="2"/>
      <c r="GX13" s="24"/>
      <c r="GY13" s="147">
        <f t="shared" si="4"/>
        <v>0</v>
      </c>
      <c r="GZ13" s="25"/>
      <c r="HA13" s="134">
        <f t="shared" si="5"/>
        <v>0</v>
      </c>
      <c r="HB13" s="25"/>
      <c r="HC13" s="135"/>
      <c r="HD13" s="132"/>
      <c r="HE13" s="23"/>
      <c r="HF13" s="2"/>
      <c r="HG13" s="24"/>
      <c r="HH13" s="131"/>
      <c r="HI13" s="23"/>
      <c r="HJ13" s="2"/>
      <c r="HK13" s="2"/>
      <c r="HL13" s="24"/>
      <c r="HM13" s="135"/>
      <c r="HN13" s="132"/>
      <c r="HO13" s="33"/>
      <c r="HP13" s="34"/>
      <c r="HQ13" s="34"/>
      <c r="HR13" s="34"/>
      <c r="HS13" s="34"/>
      <c r="HT13" s="34"/>
      <c r="HU13" s="34"/>
      <c r="HV13" s="35"/>
      <c r="HW13" s="146"/>
      <c r="HX13" s="33"/>
      <c r="HY13" s="34"/>
      <c r="HZ13" s="34"/>
      <c r="IA13" s="34"/>
      <c r="IB13" s="34"/>
      <c r="IC13" s="34"/>
      <c r="ID13" s="34"/>
      <c r="IE13" s="35"/>
      <c r="IF13" s="130"/>
      <c r="IG13" s="36"/>
      <c r="IH13" s="131"/>
      <c r="II13" s="37"/>
      <c r="IJ13" s="149"/>
      <c r="IK13" s="23"/>
      <c r="IL13" s="24"/>
      <c r="IM13" s="126">
        <f t="shared" si="6"/>
        <v>0</v>
      </c>
      <c r="IN13" s="127"/>
      <c r="IO13" s="127"/>
    </row>
    <row r="14" spans="1:249" ht="13" x14ac:dyDescent="0.3">
      <c r="A14" s="23"/>
      <c r="B14" s="2"/>
      <c r="C14" s="271"/>
      <c r="D14" s="2"/>
      <c r="E14" s="2"/>
      <c r="F14" s="2"/>
      <c r="G14" s="24"/>
      <c r="H14" s="128"/>
      <c r="I14" s="129"/>
      <c r="J14" s="23"/>
      <c r="K14" s="2"/>
      <c r="L14" s="2"/>
      <c r="M14" s="2"/>
      <c r="N14" s="2"/>
      <c r="O14" s="2"/>
      <c r="P14" s="2"/>
      <c r="Q14" s="2"/>
      <c r="R14" s="2"/>
      <c r="S14" s="2"/>
      <c r="T14" s="2"/>
      <c r="U14" s="2"/>
      <c r="V14" s="24"/>
      <c r="W14" s="130"/>
      <c r="X14" s="23"/>
      <c r="Y14" s="2"/>
      <c r="Z14" s="24"/>
      <c r="AA14" s="131"/>
      <c r="AB14" s="23"/>
      <c r="AC14" s="2"/>
      <c r="AD14" s="24"/>
      <c r="AE14" s="130"/>
      <c r="AF14" s="25"/>
      <c r="AG14" s="131"/>
      <c r="AH14" s="259"/>
      <c r="AI14" s="260"/>
      <c r="AJ14" s="260"/>
      <c r="AK14" s="260"/>
      <c r="AL14" s="260"/>
      <c r="AM14" s="261"/>
      <c r="AN14" s="128"/>
      <c r="AO14" s="132"/>
      <c r="AP14" s="23"/>
      <c r="AQ14" s="2"/>
      <c r="AR14" s="2"/>
      <c r="AS14" s="2"/>
      <c r="AT14" s="2"/>
      <c r="AU14" s="2"/>
      <c r="AV14" s="2"/>
      <c r="AW14" s="2"/>
      <c r="AX14" s="2"/>
      <c r="AY14" s="2"/>
      <c r="AZ14" s="2"/>
      <c r="BA14" s="2"/>
      <c r="BB14" s="2"/>
      <c r="BC14" s="24"/>
      <c r="BD14" s="131"/>
      <c r="BE14" s="247"/>
      <c r="BF14" s="248"/>
      <c r="BG14" s="248"/>
      <c r="BH14" s="248"/>
      <c r="BI14" s="248"/>
      <c r="BJ14" s="248"/>
      <c r="BK14" s="248"/>
      <c r="BL14" s="248"/>
      <c r="BM14" s="248"/>
      <c r="BN14" s="249"/>
      <c r="BO14" s="130"/>
      <c r="BP14" s="23"/>
      <c r="BQ14" s="2"/>
      <c r="BR14" s="2"/>
      <c r="BS14" s="2"/>
      <c r="BT14" s="2"/>
      <c r="BU14" s="2"/>
      <c r="BV14" s="24"/>
      <c r="BW14" s="133"/>
      <c r="BX14" s="23"/>
      <c r="BY14" s="2"/>
      <c r="BZ14" s="2"/>
      <c r="CA14" s="2"/>
      <c r="CB14" s="24"/>
      <c r="CC14" s="134">
        <f t="shared" si="0"/>
        <v>0</v>
      </c>
      <c r="CD14" s="25"/>
      <c r="CE14" s="135"/>
      <c r="CF14" s="307"/>
      <c r="CG14" s="132"/>
      <c r="CH14" s="23"/>
      <c r="CI14" s="26"/>
      <c r="CJ14" s="27"/>
      <c r="CK14" s="131"/>
      <c r="CL14" s="23"/>
      <c r="CM14" s="26"/>
      <c r="CN14" s="27"/>
      <c r="CO14" s="130"/>
      <c r="CP14" s="23"/>
      <c r="CQ14" s="2"/>
      <c r="CR14" s="27"/>
      <c r="CS14" s="131"/>
      <c r="CT14" s="23"/>
      <c r="CU14" s="2"/>
      <c r="CV14" s="24"/>
      <c r="CW14" s="130"/>
      <c r="CX14" s="23"/>
      <c r="CY14" s="2"/>
      <c r="CZ14" s="24"/>
      <c r="DA14" s="131"/>
      <c r="DB14" s="23"/>
      <c r="DC14" s="2"/>
      <c r="DD14" s="24"/>
      <c r="DE14" s="130"/>
      <c r="DF14" s="23"/>
      <c r="DG14" s="2"/>
      <c r="DH14" s="24"/>
      <c r="DI14" s="131"/>
      <c r="DJ14" s="23"/>
      <c r="DK14" s="2"/>
      <c r="DL14" s="24"/>
      <c r="DM14" s="130"/>
      <c r="DN14" s="23"/>
      <c r="DO14" s="2"/>
      <c r="DP14" s="24"/>
      <c r="DQ14" s="131"/>
      <c r="DR14" s="23"/>
      <c r="DS14" s="2"/>
      <c r="DT14" s="24"/>
      <c r="DU14" s="138">
        <f t="shared" si="1"/>
        <v>0</v>
      </c>
      <c r="DV14" s="28"/>
      <c r="DW14" s="139"/>
      <c r="DX14" s="118">
        <f t="shared" si="7"/>
        <v>0</v>
      </c>
      <c r="DY14" s="29"/>
      <c r="DZ14" s="30"/>
      <c r="EA14" s="30"/>
      <c r="EB14" s="31"/>
      <c r="EC14" s="140">
        <f t="shared" si="9"/>
        <v>0</v>
      </c>
      <c r="ED14" s="29"/>
      <c r="EE14" s="30"/>
      <c r="EF14" s="30"/>
      <c r="EG14" s="31"/>
      <c r="EH14" s="141">
        <f t="shared" si="10"/>
        <v>0</v>
      </c>
      <c r="EI14" s="29"/>
      <c r="EJ14" s="30"/>
      <c r="EK14" s="30"/>
      <c r="EL14" s="31"/>
      <c r="EM14" s="140">
        <f t="shared" si="11"/>
        <v>0</v>
      </c>
      <c r="EN14" s="29"/>
      <c r="EO14" s="30"/>
      <c r="EP14" s="30"/>
      <c r="EQ14" s="31"/>
      <c r="ER14" s="141">
        <f t="shared" si="13"/>
        <v>0</v>
      </c>
      <c r="ES14" s="29"/>
      <c r="ET14" s="30"/>
      <c r="EU14" s="30"/>
      <c r="EV14" s="31"/>
      <c r="EW14" s="142">
        <f t="shared" si="12"/>
        <v>0</v>
      </c>
      <c r="EX14" s="29"/>
      <c r="EY14" s="30"/>
      <c r="EZ14" s="30"/>
      <c r="FA14" s="31"/>
      <c r="FB14" s="134">
        <f t="shared" si="2"/>
        <v>0</v>
      </c>
      <c r="FC14" s="28"/>
      <c r="FD14" s="135"/>
      <c r="FE14" s="132"/>
      <c r="FF14" s="23"/>
      <c r="FG14" s="24"/>
      <c r="FH14" s="131"/>
      <c r="FI14" s="23"/>
      <c r="FJ14" s="32"/>
      <c r="FK14" s="32"/>
      <c r="FL14" s="2"/>
      <c r="FM14" s="2"/>
      <c r="FN14" s="24"/>
      <c r="FO14" s="130"/>
      <c r="FP14" s="155"/>
      <c r="FQ14" s="156"/>
      <c r="FR14" s="156"/>
      <c r="FS14" s="156"/>
      <c r="FT14" s="157"/>
      <c r="FU14" s="131"/>
      <c r="FV14" s="162"/>
      <c r="FW14" s="130"/>
      <c r="FX14" s="23"/>
      <c r="FY14" s="2"/>
      <c r="FZ14" s="2"/>
      <c r="GA14" s="2"/>
      <c r="GB14" s="24"/>
      <c r="GC14" s="134">
        <f t="shared" si="3"/>
        <v>0</v>
      </c>
      <c r="GD14" s="28"/>
      <c r="GE14" s="128"/>
      <c r="GF14" s="132"/>
      <c r="GG14" s="23"/>
      <c r="GH14" s="24"/>
      <c r="GI14" s="131"/>
      <c r="GJ14" s="23"/>
      <c r="GK14" s="2"/>
      <c r="GL14" s="2"/>
      <c r="GM14" s="24"/>
      <c r="GN14" s="130"/>
      <c r="GO14" s="23"/>
      <c r="GP14" s="2"/>
      <c r="GQ14" s="2"/>
      <c r="GR14" s="24"/>
      <c r="GS14" s="146"/>
      <c r="GT14" s="155"/>
      <c r="GU14" s="156"/>
      <c r="GV14" s="2"/>
      <c r="GW14" s="2"/>
      <c r="GX14" s="24"/>
      <c r="GY14" s="147">
        <f t="shared" si="4"/>
        <v>0</v>
      </c>
      <c r="GZ14" s="25"/>
      <c r="HA14" s="134">
        <f t="shared" si="5"/>
        <v>0</v>
      </c>
      <c r="HB14" s="25"/>
      <c r="HC14" s="135"/>
      <c r="HD14" s="132"/>
      <c r="HE14" s="23"/>
      <c r="HF14" s="2"/>
      <c r="HG14" s="24"/>
      <c r="HH14" s="131"/>
      <c r="HI14" s="23"/>
      <c r="HJ14" s="2"/>
      <c r="HK14" s="2"/>
      <c r="HL14" s="24"/>
      <c r="HM14" s="135"/>
      <c r="HN14" s="132"/>
      <c r="HO14" s="33"/>
      <c r="HP14" s="34"/>
      <c r="HQ14" s="34"/>
      <c r="HR14" s="34"/>
      <c r="HS14" s="34"/>
      <c r="HT14" s="34"/>
      <c r="HU14" s="34"/>
      <c r="HV14" s="35"/>
      <c r="HW14" s="146"/>
      <c r="HX14" s="33"/>
      <c r="HY14" s="34"/>
      <c r="HZ14" s="34"/>
      <c r="IA14" s="34"/>
      <c r="IB14" s="34"/>
      <c r="IC14" s="34"/>
      <c r="ID14" s="34"/>
      <c r="IE14" s="35"/>
      <c r="IF14" s="130"/>
      <c r="IG14" s="36"/>
      <c r="IH14" s="131"/>
      <c r="II14" s="37"/>
      <c r="IJ14" s="149"/>
      <c r="IK14" s="23"/>
      <c r="IL14" s="24"/>
      <c r="IM14" s="126">
        <f t="shared" si="6"/>
        <v>0</v>
      </c>
      <c r="IN14" s="127"/>
      <c r="IO14" s="127"/>
    </row>
    <row r="15" spans="1:249" ht="13" x14ac:dyDescent="0.3">
      <c r="A15" s="23"/>
      <c r="B15" s="2"/>
      <c r="C15" s="271"/>
      <c r="D15" s="2"/>
      <c r="E15" s="2"/>
      <c r="F15" s="2"/>
      <c r="G15" s="24"/>
      <c r="H15" s="128"/>
      <c r="I15" s="129"/>
      <c r="J15" s="23"/>
      <c r="K15" s="2"/>
      <c r="L15" s="2"/>
      <c r="M15" s="2"/>
      <c r="N15" s="2"/>
      <c r="O15" s="2"/>
      <c r="P15" s="2"/>
      <c r="Q15" s="2"/>
      <c r="R15" s="2"/>
      <c r="S15" s="2"/>
      <c r="T15" s="2"/>
      <c r="U15" s="2"/>
      <c r="V15" s="24"/>
      <c r="W15" s="130"/>
      <c r="X15" s="23"/>
      <c r="Y15" s="2"/>
      <c r="Z15" s="24"/>
      <c r="AA15" s="131"/>
      <c r="AB15" s="23"/>
      <c r="AC15" s="2"/>
      <c r="AD15" s="24"/>
      <c r="AE15" s="130"/>
      <c r="AF15" s="25"/>
      <c r="AG15" s="131"/>
      <c r="AH15" s="259"/>
      <c r="AI15" s="260"/>
      <c r="AJ15" s="260"/>
      <c r="AK15" s="260"/>
      <c r="AL15" s="260"/>
      <c r="AM15" s="261"/>
      <c r="AN15" s="128"/>
      <c r="AO15" s="132"/>
      <c r="AP15" s="23"/>
      <c r="AQ15" s="2"/>
      <c r="AR15" s="2"/>
      <c r="AS15" s="2"/>
      <c r="AT15" s="2"/>
      <c r="AU15" s="2"/>
      <c r="AV15" s="2"/>
      <c r="AW15" s="2"/>
      <c r="AX15" s="2"/>
      <c r="AY15" s="2"/>
      <c r="AZ15" s="2"/>
      <c r="BA15" s="2"/>
      <c r="BB15" s="2"/>
      <c r="BC15" s="24"/>
      <c r="BD15" s="131"/>
      <c r="BE15" s="247"/>
      <c r="BF15" s="248"/>
      <c r="BG15" s="248"/>
      <c r="BH15" s="248"/>
      <c r="BI15" s="248"/>
      <c r="BJ15" s="248"/>
      <c r="BK15" s="248"/>
      <c r="BL15" s="248"/>
      <c r="BM15" s="248"/>
      <c r="BN15" s="249"/>
      <c r="BO15" s="130"/>
      <c r="BP15" s="23"/>
      <c r="BQ15" s="2"/>
      <c r="BR15" s="2"/>
      <c r="BS15" s="2"/>
      <c r="BT15" s="2"/>
      <c r="BU15" s="2"/>
      <c r="BV15" s="24"/>
      <c r="BW15" s="133"/>
      <c r="BX15" s="23"/>
      <c r="BY15" s="2"/>
      <c r="BZ15" s="2"/>
      <c r="CA15" s="2"/>
      <c r="CB15" s="24"/>
      <c r="CC15" s="134">
        <f t="shared" si="0"/>
        <v>0</v>
      </c>
      <c r="CD15" s="25"/>
      <c r="CE15" s="135"/>
      <c r="CF15" s="307"/>
      <c r="CG15" s="132"/>
      <c r="CH15" s="23"/>
      <c r="CI15" s="26"/>
      <c r="CJ15" s="27"/>
      <c r="CK15" s="131"/>
      <c r="CL15" s="23"/>
      <c r="CM15" s="26"/>
      <c r="CN15" s="27"/>
      <c r="CO15" s="130"/>
      <c r="CP15" s="23"/>
      <c r="CQ15" s="2"/>
      <c r="CR15" s="27"/>
      <c r="CS15" s="131"/>
      <c r="CT15" s="23"/>
      <c r="CU15" s="2"/>
      <c r="CV15" s="24"/>
      <c r="CW15" s="130"/>
      <c r="CX15" s="23"/>
      <c r="CY15" s="2"/>
      <c r="CZ15" s="24"/>
      <c r="DA15" s="131"/>
      <c r="DB15" s="23"/>
      <c r="DC15" s="2"/>
      <c r="DD15" s="24"/>
      <c r="DE15" s="130"/>
      <c r="DF15" s="23"/>
      <c r="DG15" s="2"/>
      <c r="DH15" s="24"/>
      <c r="DI15" s="131"/>
      <c r="DJ15" s="23"/>
      <c r="DK15" s="2"/>
      <c r="DL15" s="24"/>
      <c r="DM15" s="130"/>
      <c r="DN15" s="23"/>
      <c r="DO15" s="2"/>
      <c r="DP15" s="24"/>
      <c r="DQ15" s="131"/>
      <c r="DR15" s="23"/>
      <c r="DS15" s="2"/>
      <c r="DT15" s="24"/>
      <c r="DU15" s="138">
        <f t="shared" si="1"/>
        <v>0</v>
      </c>
      <c r="DV15" s="28"/>
      <c r="DW15" s="139"/>
      <c r="DX15" s="118">
        <f t="shared" si="7"/>
        <v>0</v>
      </c>
      <c r="DY15" s="29"/>
      <c r="DZ15" s="30"/>
      <c r="EA15" s="30"/>
      <c r="EB15" s="31"/>
      <c r="EC15" s="140">
        <f t="shared" si="9"/>
        <v>0</v>
      </c>
      <c r="ED15" s="29"/>
      <c r="EE15" s="30"/>
      <c r="EF15" s="30"/>
      <c r="EG15" s="31"/>
      <c r="EH15" s="141">
        <f t="shared" si="10"/>
        <v>0</v>
      </c>
      <c r="EI15" s="29"/>
      <c r="EJ15" s="30"/>
      <c r="EK15" s="30"/>
      <c r="EL15" s="31"/>
      <c r="EM15" s="140">
        <f t="shared" si="11"/>
        <v>0</v>
      </c>
      <c r="EN15" s="29"/>
      <c r="EO15" s="30"/>
      <c r="EP15" s="30"/>
      <c r="EQ15" s="31"/>
      <c r="ER15" s="141">
        <f t="shared" si="13"/>
        <v>0</v>
      </c>
      <c r="ES15" s="29"/>
      <c r="ET15" s="30"/>
      <c r="EU15" s="30"/>
      <c r="EV15" s="31"/>
      <c r="EW15" s="142">
        <f t="shared" si="12"/>
        <v>0</v>
      </c>
      <c r="EX15" s="29"/>
      <c r="EY15" s="30"/>
      <c r="EZ15" s="30"/>
      <c r="FA15" s="31"/>
      <c r="FB15" s="134">
        <f t="shared" si="2"/>
        <v>0</v>
      </c>
      <c r="FC15" s="28"/>
      <c r="FD15" s="135"/>
      <c r="FE15" s="132"/>
      <c r="FF15" s="23"/>
      <c r="FG15" s="24"/>
      <c r="FH15" s="131"/>
      <c r="FI15" s="23"/>
      <c r="FJ15" s="32"/>
      <c r="FK15" s="32"/>
      <c r="FL15" s="2"/>
      <c r="FM15" s="2"/>
      <c r="FN15" s="24"/>
      <c r="FO15" s="130"/>
      <c r="FP15" s="155"/>
      <c r="FQ15" s="156"/>
      <c r="FR15" s="156"/>
      <c r="FS15" s="156"/>
      <c r="FT15" s="157"/>
      <c r="FU15" s="131"/>
      <c r="FV15" s="162"/>
      <c r="FW15" s="130"/>
      <c r="FX15" s="23"/>
      <c r="FY15" s="2"/>
      <c r="FZ15" s="2"/>
      <c r="GA15" s="2"/>
      <c r="GB15" s="24"/>
      <c r="GC15" s="134">
        <f t="shared" si="3"/>
        <v>0</v>
      </c>
      <c r="GD15" s="28"/>
      <c r="GE15" s="128"/>
      <c r="GF15" s="132"/>
      <c r="GG15" s="23"/>
      <c r="GH15" s="24"/>
      <c r="GI15" s="131"/>
      <c r="GJ15" s="23"/>
      <c r="GK15" s="2"/>
      <c r="GL15" s="2"/>
      <c r="GM15" s="24"/>
      <c r="GN15" s="130"/>
      <c r="GO15" s="23"/>
      <c r="GP15" s="2"/>
      <c r="GQ15" s="2"/>
      <c r="GR15" s="24"/>
      <c r="GS15" s="146"/>
      <c r="GT15" s="155"/>
      <c r="GU15" s="156"/>
      <c r="GV15" s="2"/>
      <c r="GW15" s="2"/>
      <c r="GX15" s="24"/>
      <c r="GY15" s="147">
        <f t="shared" si="4"/>
        <v>0</v>
      </c>
      <c r="GZ15" s="25"/>
      <c r="HA15" s="134">
        <f t="shared" si="5"/>
        <v>0</v>
      </c>
      <c r="HB15" s="25"/>
      <c r="HC15" s="135"/>
      <c r="HD15" s="132"/>
      <c r="HE15" s="23"/>
      <c r="HF15" s="2"/>
      <c r="HG15" s="24"/>
      <c r="HH15" s="131"/>
      <c r="HI15" s="23"/>
      <c r="HJ15" s="2"/>
      <c r="HK15" s="2"/>
      <c r="HL15" s="24"/>
      <c r="HM15" s="135"/>
      <c r="HN15" s="132"/>
      <c r="HO15" s="33"/>
      <c r="HP15" s="34"/>
      <c r="HQ15" s="34"/>
      <c r="HR15" s="34"/>
      <c r="HS15" s="34"/>
      <c r="HT15" s="34"/>
      <c r="HU15" s="34"/>
      <c r="HV15" s="35"/>
      <c r="HW15" s="146"/>
      <c r="HX15" s="33"/>
      <c r="HY15" s="34"/>
      <c r="HZ15" s="34"/>
      <c r="IA15" s="34"/>
      <c r="IB15" s="34"/>
      <c r="IC15" s="34"/>
      <c r="ID15" s="34"/>
      <c r="IE15" s="35"/>
      <c r="IF15" s="130"/>
      <c r="IG15" s="36"/>
      <c r="IH15" s="131"/>
      <c r="II15" s="37"/>
      <c r="IJ15" s="149"/>
      <c r="IK15" s="23"/>
      <c r="IL15" s="24"/>
      <c r="IM15" s="126">
        <f t="shared" si="6"/>
        <v>0</v>
      </c>
      <c r="IN15" s="127"/>
      <c r="IO15" s="127"/>
    </row>
    <row r="16" spans="1:249" ht="13" x14ac:dyDescent="0.3">
      <c r="A16" s="23"/>
      <c r="B16" s="2"/>
      <c r="C16" s="271"/>
      <c r="D16" s="2"/>
      <c r="E16" s="2"/>
      <c r="F16" s="2"/>
      <c r="G16" s="24"/>
      <c r="H16" s="128"/>
      <c r="I16" s="129"/>
      <c r="J16" s="23"/>
      <c r="K16" s="2"/>
      <c r="L16" s="2"/>
      <c r="M16" s="2"/>
      <c r="N16" s="2"/>
      <c r="O16" s="2"/>
      <c r="P16" s="2"/>
      <c r="Q16" s="2"/>
      <c r="R16" s="2"/>
      <c r="S16" s="2"/>
      <c r="T16" s="2"/>
      <c r="U16" s="2"/>
      <c r="V16" s="24"/>
      <c r="W16" s="130"/>
      <c r="X16" s="23"/>
      <c r="Y16" s="2"/>
      <c r="Z16" s="24"/>
      <c r="AA16" s="131"/>
      <c r="AB16" s="23"/>
      <c r="AC16" s="2"/>
      <c r="AD16" s="24"/>
      <c r="AE16" s="130"/>
      <c r="AF16" s="25"/>
      <c r="AG16" s="131"/>
      <c r="AH16" s="259"/>
      <c r="AI16" s="260"/>
      <c r="AJ16" s="260"/>
      <c r="AK16" s="260"/>
      <c r="AL16" s="260"/>
      <c r="AM16" s="261"/>
      <c r="AN16" s="128"/>
      <c r="AO16" s="132"/>
      <c r="AP16" s="23"/>
      <c r="AQ16" s="2"/>
      <c r="AR16" s="2"/>
      <c r="AS16" s="2"/>
      <c r="AT16" s="2"/>
      <c r="AU16" s="2"/>
      <c r="AV16" s="2"/>
      <c r="AW16" s="2"/>
      <c r="AX16" s="2"/>
      <c r="AY16" s="2"/>
      <c r="AZ16" s="2"/>
      <c r="BA16" s="2"/>
      <c r="BB16" s="2"/>
      <c r="BC16" s="24"/>
      <c r="BD16" s="131"/>
      <c r="BE16" s="247"/>
      <c r="BF16" s="248"/>
      <c r="BG16" s="248"/>
      <c r="BH16" s="248"/>
      <c r="BI16" s="248"/>
      <c r="BJ16" s="248"/>
      <c r="BK16" s="248"/>
      <c r="BL16" s="248"/>
      <c r="BM16" s="248"/>
      <c r="BN16" s="249"/>
      <c r="BO16" s="130"/>
      <c r="BP16" s="23"/>
      <c r="BQ16" s="2"/>
      <c r="BR16" s="2"/>
      <c r="BS16" s="2"/>
      <c r="BT16" s="2"/>
      <c r="BU16" s="2"/>
      <c r="BV16" s="24"/>
      <c r="BW16" s="133"/>
      <c r="BX16" s="23"/>
      <c r="BY16" s="2"/>
      <c r="BZ16" s="2"/>
      <c r="CA16" s="2"/>
      <c r="CB16" s="24"/>
      <c r="CC16" s="134">
        <f t="shared" si="0"/>
        <v>0</v>
      </c>
      <c r="CD16" s="25"/>
      <c r="CE16" s="135"/>
      <c r="CF16" s="307"/>
      <c r="CG16" s="132"/>
      <c r="CH16" s="23"/>
      <c r="CI16" s="26"/>
      <c r="CJ16" s="27"/>
      <c r="CK16" s="131"/>
      <c r="CL16" s="23"/>
      <c r="CM16" s="26"/>
      <c r="CN16" s="27"/>
      <c r="CO16" s="130"/>
      <c r="CP16" s="23"/>
      <c r="CQ16" s="2"/>
      <c r="CR16" s="27"/>
      <c r="CS16" s="131"/>
      <c r="CT16" s="23"/>
      <c r="CU16" s="2"/>
      <c r="CV16" s="24"/>
      <c r="CW16" s="130"/>
      <c r="CX16" s="23"/>
      <c r="CY16" s="2"/>
      <c r="CZ16" s="24"/>
      <c r="DA16" s="131"/>
      <c r="DB16" s="23"/>
      <c r="DC16" s="2"/>
      <c r="DD16" s="24"/>
      <c r="DE16" s="130"/>
      <c r="DF16" s="23"/>
      <c r="DG16" s="2"/>
      <c r="DH16" s="24"/>
      <c r="DI16" s="131"/>
      <c r="DJ16" s="23"/>
      <c r="DK16" s="2"/>
      <c r="DL16" s="24"/>
      <c r="DM16" s="130"/>
      <c r="DN16" s="23"/>
      <c r="DO16" s="2"/>
      <c r="DP16" s="24"/>
      <c r="DQ16" s="131"/>
      <c r="DR16" s="23"/>
      <c r="DS16" s="2"/>
      <c r="DT16" s="24"/>
      <c r="DU16" s="138">
        <f t="shared" si="1"/>
        <v>0</v>
      </c>
      <c r="DV16" s="28"/>
      <c r="DW16" s="139"/>
      <c r="DX16" s="118">
        <f t="shared" si="7"/>
        <v>0</v>
      </c>
      <c r="DY16" s="29"/>
      <c r="DZ16" s="30"/>
      <c r="EA16" s="30"/>
      <c r="EB16" s="31"/>
      <c r="EC16" s="140">
        <f t="shared" si="9"/>
        <v>0</v>
      </c>
      <c r="ED16" s="29"/>
      <c r="EE16" s="30"/>
      <c r="EF16" s="30"/>
      <c r="EG16" s="31"/>
      <c r="EH16" s="141">
        <f t="shared" si="10"/>
        <v>0</v>
      </c>
      <c r="EI16" s="29"/>
      <c r="EJ16" s="30"/>
      <c r="EK16" s="30"/>
      <c r="EL16" s="31"/>
      <c r="EM16" s="140">
        <f t="shared" si="11"/>
        <v>0</v>
      </c>
      <c r="EN16" s="29"/>
      <c r="EO16" s="30"/>
      <c r="EP16" s="30"/>
      <c r="EQ16" s="31"/>
      <c r="ER16" s="141">
        <f t="shared" si="13"/>
        <v>0</v>
      </c>
      <c r="ES16" s="29"/>
      <c r="ET16" s="30"/>
      <c r="EU16" s="30"/>
      <c r="EV16" s="31"/>
      <c r="EW16" s="142">
        <f t="shared" si="12"/>
        <v>0</v>
      </c>
      <c r="EX16" s="29"/>
      <c r="EY16" s="30"/>
      <c r="EZ16" s="30"/>
      <c r="FA16" s="31"/>
      <c r="FB16" s="134">
        <f t="shared" si="2"/>
        <v>0</v>
      </c>
      <c r="FC16" s="28"/>
      <c r="FD16" s="135"/>
      <c r="FE16" s="132"/>
      <c r="FF16" s="23"/>
      <c r="FG16" s="24"/>
      <c r="FH16" s="131"/>
      <c r="FI16" s="23"/>
      <c r="FJ16" s="32"/>
      <c r="FK16" s="32"/>
      <c r="FL16" s="2"/>
      <c r="FM16" s="2"/>
      <c r="FN16" s="24"/>
      <c r="FO16" s="130"/>
      <c r="FP16" s="155"/>
      <c r="FQ16" s="156"/>
      <c r="FR16" s="156"/>
      <c r="FS16" s="156"/>
      <c r="FT16" s="157"/>
      <c r="FU16" s="131"/>
      <c r="FV16" s="162"/>
      <c r="FW16" s="130"/>
      <c r="FX16" s="23"/>
      <c r="FY16" s="2"/>
      <c r="FZ16" s="2"/>
      <c r="GA16" s="2"/>
      <c r="GB16" s="24"/>
      <c r="GC16" s="134">
        <f t="shared" si="3"/>
        <v>0</v>
      </c>
      <c r="GD16" s="28"/>
      <c r="GE16" s="128"/>
      <c r="GF16" s="132"/>
      <c r="GG16" s="23"/>
      <c r="GH16" s="24"/>
      <c r="GI16" s="131"/>
      <c r="GJ16" s="23"/>
      <c r="GK16" s="2"/>
      <c r="GL16" s="2"/>
      <c r="GM16" s="24"/>
      <c r="GN16" s="130"/>
      <c r="GO16" s="23"/>
      <c r="GP16" s="2"/>
      <c r="GQ16" s="2"/>
      <c r="GR16" s="24"/>
      <c r="GS16" s="146"/>
      <c r="GT16" s="155"/>
      <c r="GU16" s="156"/>
      <c r="GV16" s="2"/>
      <c r="GW16" s="2"/>
      <c r="GX16" s="24"/>
      <c r="GY16" s="147">
        <f t="shared" si="4"/>
        <v>0</v>
      </c>
      <c r="GZ16" s="25"/>
      <c r="HA16" s="134">
        <f t="shared" si="5"/>
        <v>0</v>
      </c>
      <c r="HB16" s="25"/>
      <c r="HC16" s="135"/>
      <c r="HD16" s="132"/>
      <c r="HE16" s="23"/>
      <c r="HF16" s="2"/>
      <c r="HG16" s="24"/>
      <c r="HH16" s="131"/>
      <c r="HI16" s="23"/>
      <c r="HJ16" s="2"/>
      <c r="HK16" s="2"/>
      <c r="HL16" s="24"/>
      <c r="HM16" s="135"/>
      <c r="HN16" s="132"/>
      <c r="HO16" s="33"/>
      <c r="HP16" s="34"/>
      <c r="HQ16" s="34"/>
      <c r="HR16" s="34"/>
      <c r="HS16" s="34"/>
      <c r="HT16" s="34"/>
      <c r="HU16" s="34"/>
      <c r="HV16" s="35"/>
      <c r="HW16" s="146"/>
      <c r="HX16" s="33"/>
      <c r="HY16" s="34"/>
      <c r="HZ16" s="34"/>
      <c r="IA16" s="34"/>
      <c r="IB16" s="34"/>
      <c r="IC16" s="34"/>
      <c r="ID16" s="34"/>
      <c r="IE16" s="35"/>
      <c r="IF16" s="130"/>
      <c r="IG16" s="36"/>
      <c r="IH16" s="131"/>
      <c r="II16" s="37"/>
      <c r="IJ16" s="149"/>
      <c r="IK16" s="23"/>
      <c r="IL16" s="24"/>
      <c r="IM16" s="126">
        <f t="shared" si="6"/>
        <v>0</v>
      </c>
      <c r="IN16" s="127"/>
      <c r="IO16" s="127"/>
    </row>
    <row r="17" spans="1:249" ht="13" x14ac:dyDescent="0.3">
      <c r="A17" s="23"/>
      <c r="B17" s="2"/>
      <c r="C17" s="271"/>
      <c r="D17" s="2"/>
      <c r="E17" s="2"/>
      <c r="F17" s="2"/>
      <c r="G17" s="24"/>
      <c r="H17" s="128"/>
      <c r="I17" s="129"/>
      <c r="J17" s="23"/>
      <c r="K17" s="2"/>
      <c r="L17" s="2"/>
      <c r="M17" s="2"/>
      <c r="N17" s="2"/>
      <c r="O17" s="2"/>
      <c r="P17" s="2"/>
      <c r="Q17" s="2"/>
      <c r="R17" s="2"/>
      <c r="S17" s="2"/>
      <c r="T17" s="2"/>
      <c r="U17" s="2"/>
      <c r="V17" s="24"/>
      <c r="W17" s="130"/>
      <c r="X17" s="23"/>
      <c r="Y17" s="2"/>
      <c r="Z17" s="24"/>
      <c r="AA17" s="131"/>
      <c r="AB17" s="23"/>
      <c r="AC17" s="2"/>
      <c r="AD17" s="24"/>
      <c r="AE17" s="130"/>
      <c r="AF17" s="25"/>
      <c r="AG17" s="131"/>
      <c r="AH17" s="259"/>
      <c r="AI17" s="260"/>
      <c r="AJ17" s="260"/>
      <c r="AK17" s="260"/>
      <c r="AL17" s="260"/>
      <c r="AM17" s="261"/>
      <c r="AN17" s="128"/>
      <c r="AO17" s="132"/>
      <c r="AP17" s="23"/>
      <c r="AQ17" s="2"/>
      <c r="AR17" s="2"/>
      <c r="AS17" s="2"/>
      <c r="AT17" s="2"/>
      <c r="AU17" s="2"/>
      <c r="AV17" s="2"/>
      <c r="AW17" s="2"/>
      <c r="AX17" s="2"/>
      <c r="AY17" s="2"/>
      <c r="AZ17" s="2"/>
      <c r="BA17" s="2"/>
      <c r="BB17" s="2"/>
      <c r="BC17" s="24"/>
      <c r="BD17" s="131"/>
      <c r="BE17" s="247"/>
      <c r="BF17" s="248"/>
      <c r="BG17" s="248"/>
      <c r="BH17" s="248"/>
      <c r="BI17" s="248"/>
      <c r="BJ17" s="248"/>
      <c r="BK17" s="248"/>
      <c r="BL17" s="248"/>
      <c r="BM17" s="248"/>
      <c r="BN17" s="249"/>
      <c r="BO17" s="130"/>
      <c r="BP17" s="23"/>
      <c r="BQ17" s="2"/>
      <c r="BR17" s="2"/>
      <c r="BS17" s="2"/>
      <c r="BT17" s="2"/>
      <c r="BU17" s="2"/>
      <c r="BV17" s="24"/>
      <c r="BW17" s="133"/>
      <c r="BX17" s="23"/>
      <c r="BY17" s="2"/>
      <c r="BZ17" s="2"/>
      <c r="CA17" s="2"/>
      <c r="CB17" s="24"/>
      <c r="CC17" s="134">
        <f t="shared" si="0"/>
        <v>0</v>
      </c>
      <c r="CD17" s="25"/>
      <c r="CE17" s="135"/>
      <c r="CF17" s="307"/>
      <c r="CG17" s="132"/>
      <c r="CH17" s="23"/>
      <c r="CI17" s="26"/>
      <c r="CJ17" s="27"/>
      <c r="CK17" s="131"/>
      <c r="CL17" s="23"/>
      <c r="CM17" s="26"/>
      <c r="CN17" s="27"/>
      <c r="CO17" s="130"/>
      <c r="CP17" s="23"/>
      <c r="CQ17" s="2"/>
      <c r="CR17" s="27"/>
      <c r="CS17" s="131"/>
      <c r="CT17" s="23"/>
      <c r="CU17" s="2"/>
      <c r="CV17" s="24"/>
      <c r="CW17" s="130"/>
      <c r="CX17" s="23"/>
      <c r="CY17" s="2"/>
      <c r="CZ17" s="24"/>
      <c r="DA17" s="131"/>
      <c r="DB17" s="23"/>
      <c r="DC17" s="2"/>
      <c r="DD17" s="24"/>
      <c r="DE17" s="130"/>
      <c r="DF17" s="23"/>
      <c r="DG17" s="2"/>
      <c r="DH17" s="24"/>
      <c r="DI17" s="131"/>
      <c r="DJ17" s="23"/>
      <c r="DK17" s="2"/>
      <c r="DL17" s="24"/>
      <c r="DM17" s="130"/>
      <c r="DN17" s="23"/>
      <c r="DO17" s="2"/>
      <c r="DP17" s="24"/>
      <c r="DQ17" s="131"/>
      <c r="DR17" s="23"/>
      <c r="DS17" s="2"/>
      <c r="DT17" s="24"/>
      <c r="DU17" s="138">
        <f t="shared" si="1"/>
        <v>0</v>
      </c>
      <c r="DV17" s="28"/>
      <c r="DW17" s="139"/>
      <c r="DX17" s="118">
        <f t="shared" si="7"/>
        <v>0</v>
      </c>
      <c r="DY17" s="29"/>
      <c r="DZ17" s="30"/>
      <c r="EA17" s="30"/>
      <c r="EB17" s="31"/>
      <c r="EC17" s="140">
        <f t="shared" si="9"/>
        <v>0</v>
      </c>
      <c r="ED17" s="29"/>
      <c r="EE17" s="30"/>
      <c r="EF17" s="30"/>
      <c r="EG17" s="31"/>
      <c r="EH17" s="141">
        <f t="shared" si="10"/>
        <v>0</v>
      </c>
      <c r="EI17" s="29"/>
      <c r="EJ17" s="30"/>
      <c r="EK17" s="30"/>
      <c r="EL17" s="31"/>
      <c r="EM17" s="140">
        <f t="shared" si="11"/>
        <v>0</v>
      </c>
      <c r="EN17" s="29"/>
      <c r="EO17" s="30"/>
      <c r="EP17" s="30"/>
      <c r="EQ17" s="31"/>
      <c r="ER17" s="141">
        <f t="shared" si="13"/>
        <v>0</v>
      </c>
      <c r="ES17" s="29"/>
      <c r="ET17" s="30"/>
      <c r="EU17" s="30"/>
      <c r="EV17" s="31"/>
      <c r="EW17" s="142">
        <f>SUM(EX17:FA17)</f>
        <v>0</v>
      </c>
      <c r="EX17" s="29"/>
      <c r="EY17" s="30"/>
      <c r="EZ17" s="30"/>
      <c r="FA17" s="31"/>
      <c r="FB17" s="134">
        <f t="shared" si="2"/>
        <v>0</v>
      </c>
      <c r="FC17" s="28"/>
      <c r="FD17" s="135"/>
      <c r="FE17" s="132"/>
      <c r="FF17" s="23"/>
      <c r="FG17" s="24"/>
      <c r="FH17" s="131"/>
      <c r="FI17" s="23"/>
      <c r="FJ17" s="32"/>
      <c r="FK17" s="32"/>
      <c r="FL17" s="2"/>
      <c r="FM17" s="2"/>
      <c r="FN17" s="24"/>
      <c r="FO17" s="130"/>
      <c r="FP17" s="155"/>
      <c r="FQ17" s="156"/>
      <c r="FR17" s="156"/>
      <c r="FS17" s="156"/>
      <c r="FT17" s="157"/>
      <c r="FU17" s="131"/>
      <c r="FV17" s="162"/>
      <c r="FW17" s="130"/>
      <c r="FX17" s="23"/>
      <c r="FY17" s="2"/>
      <c r="FZ17" s="2"/>
      <c r="GA17" s="2"/>
      <c r="GB17" s="24"/>
      <c r="GC17" s="134">
        <f t="shared" si="3"/>
        <v>0</v>
      </c>
      <c r="GD17" s="28"/>
      <c r="GE17" s="128"/>
      <c r="GF17" s="132"/>
      <c r="GG17" s="23"/>
      <c r="GH17" s="24"/>
      <c r="GI17" s="131"/>
      <c r="GJ17" s="23"/>
      <c r="GK17" s="2"/>
      <c r="GL17" s="2"/>
      <c r="GM17" s="24"/>
      <c r="GN17" s="130"/>
      <c r="GO17" s="23"/>
      <c r="GP17" s="2"/>
      <c r="GQ17" s="2"/>
      <c r="GR17" s="24"/>
      <c r="GS17" s="146"/>
      <c r="GT17" s="155"/>
      <c r="GU17" s="156"/>
      <c r="GV17" s="2"/>
      <c r="GW17" s="2"/>
      <c r="GX17" s="24"/>
      <c r="GY17" s="147">
        <f t="shared" si="4"/>
        <v>0</v>
      </c>
      <c r="GZ17" s="25"/>
      <c r="HA17" s="134">
        <f t="shared" si="5"/>
        <v>0</v>
      </c>
      <c r="HB17" s="25"/>
      <c r="HC17" s="135"/>
      <c r="HD17" s="132"/>
      <c r="HE17" s="23"/>
      <c r="HF17" s="2"/>
      <c r="HG17" s="24"/>
      <c r="HH17" s="131"/>
      <c r="HI17" s="23"/>
      <c r="HJ17" s="2"/>
      <c r="HK17" s="2"/>
      <c r="HL17" s="24"/>
      <c r="HM17" s="135"/>
      <c r="HN17" s="132"/>
      <c r="HO17" s="33"/>
      <c r="HP17" s="34"/>
      <c r="HQ17" s="34"/>
      <c r="HR17" s="34"/>
      <c r="HS17" s="34"/>
      <c r="HT17" s="34"/>
      <c r="HU17" s="34"/>
      <c r="HV17" s="35"/>
      <c r="HW17" s="146"/>
      <c r="HX17" s="33"/>
      <c r="HY17" s="34"/>
      <c r="HZ17" s="34"/>
      <c r="IA17" s="34"/>
      <c r="IB17" s="34"/>
      <c r="IC17" s="34"/>
      <c r="ID17" s="34"/>
      <c r="IE17" s="35"/>
      <c r="IF17" s="130"/>
      <c r="IG17" s="36"/>
      <c r="IH17" s="131"/>
      <c r="II17" s="37"/>
      <c r="IJ17" s="149"/>
      <c r="IK17" s="23"/>
      <c r="IL17" s="24"/>
      <c r="IM17" s="126">
        <f t="shared" si="6"/>
        <v>0</v>
      </c>
      <c r="IN17" s="127"/>
      <c r="IO17" s="127"/>
    </row>
    <row r="18" spans="1:249" ht="13" x14ac:dyDescent="0.3">
      <c r="A18" s="23"/>
      <c r="B18" s="2"/>
      <c r="C18" s="271"/>
      <c r="D18" s="2"/>
      <c r="E18" s="2"/>
      <c r="F18" s="2"/>
      <c r="G18" s="24"/>
      <c r="H18" s="128"/>
      <c r="I18" s="129"/>
      <c r="J18" s="23"/>
      <c r="K18" s="2"/>
      <c r="L18" s="2"/>
      <c r="M18" s="2"/>
      <c r="N18" s="2"/>
      <c r="O18" s="2"/>
      <c r="P18" s="2"/>
      <c r="Q18" s="2"/>
      <c r="R18" s="2"/>
      <c r="S18" s="2"/>
      <c r="T18" s="2"/>
      <c r="U18" s="2"/>
      <c r="V18" s="24"/>
      <c r="W18" s="130"/>
      <c r="X18" s="23"/>
      <c r="Y18" s="2"/>
      <c r="Z18" s="24"/>
      <c r="AA18" s="131"/>
      <c r="AB18" s="23"/>
      <c r="AC18" s="2"/>
      <c r="AD18" s="24"/>
      <c r="AE18" s="130"/>
      <c r="AF18" s="25"/>
      <c r="AG18" s="131"/>
      <c r="AH18" s="259"/>
      <c r="AI18" s="260"/>
      <c r="AJ18" s="260"/>
      <c r="AK18" s="260"/>
      <c r="AL18" s="260"/>
      <c r="AM18" s="261"/>
      <c r="AN18" s="128"/>
      <c r="AO18" s="132"/>
      <c r="AP18" s="23"/>
      <c r="AQ18" s="2"/>
      <c r="AR18" s="2"/>
      <c r="AS18" s="2"/>
      <c r="AT18" s="2"/>
      <c r="AU18" s="2"/>
      <c r="AV18" s="2"/>
      <c r="AW18" s="2"/>
      <c r="AX18" s="2"/>
      <c r="AY18" s="2"/>
      <c r="AZ18" s="2"/>
      <c r="BA18" s="2"/>
      <c r="BB18" s="2"/>
      <c r="BC18" s="24"/>
      <c r="BD18" s="131"/>
      <c r="BE18" s="247"/>
      <c r="BF18" s="248"/>
      <c r="BG18" s="248"/>
      <c r="BH18" s="248"/>
      <c r="BI18" s="248"/>
      <c r="BJ18" s="248"/>
      <c r="BK18" s="248"/>
      <c r="BL18" s="248"/>
      <c r="BM18" s="248"/>
      <c r="BN18" s="249"/>
      <c r="BO18" s="130"/>
      <c r="BP18" s="23"/>
      <c r="BQ18" s="2"/>
      <c r="BR18" s="2"/>
      <c r="BS18" s="2"/>
      <c r="BT18" s="2"/>
      <c r="BU18" s="2"/>
      <c r="BV18" s="24"/>
      <c r="BW18" s="133"/>
      <c r="BX18" s="23"/>
      <c r="BY18" s="2"/>
      <c r="BZ18" s="2"/>
      <c r="CA18" s="2"/>
      <c r="CB18" s="24"/>
      <c r="CC18" s="134">
        <f t="shared" si="0"/>
        <v>0</v>
      </c>
      <c r="CD18" s="25"/>
      <c r="CE18" s="135"/>
      <c r="CF18" s="136"/>
      <c r="CG18" s="132"/>
      <c r="CH18" s="23"/>
      <c r="CI18" s="26"/>
      <c r="CJ18" s="27"/>
      <c r="CK18" s="131"/>
      <c r="CL18" s="23"/>
      <c r="CM18" s="26"/>
      <c r="CN18" s="27"/>
      <c r="CO18" s="130"/>
      <c r="CP18" s="23"/>
      <c r="CQ18" s="2"/>
      <c r="CR18" s="27"/>
      <c r="CS18" s="131"/>
      <c r="CT18" s="23"/>
      <c r="CU18" s="2"/>
      <c r="CV18" s="24"/>
      <c r="CW18" s="130"/>
      <c r="CX18" s="23"/>
      <c r="CY18" s="2"/>
      <c r="CZ18" s="24"/>
      <c r="DA18" s="131"/>
      <c r="DB18" s="23"/>
      <c r="DC18" s="2"/>
      <c r="DD18" s="24"/>
      <c r="DE18" s="130"/>
      <c r="DF18" s="23"/>
      <c r="DG18" s="2"/>
      <c r="DH18" s="24"/>
      <c r="DI18" s="131"/>
      <c r="DJ18" s="23"/>
      <c r="DK18" s="2"/>
      <c r="DL18" s="24"/>
      <c r="DM18" s="130"/>
      <c r="DN18" s="23"/>
      <c r="DO18" s="2"/>
      <c r="DP18" s="24"/>
      <c r="DQ18" s="131"/>
      <c r="DR18" s="23"/>
      <c r="DS18" s="2"/>
      <c r="DT18" s="24"/>
      <c r="DU18" s="138">
        <f t="shared" si="1"/>
        <v>0</v>
      </c>
      <c r="DV18" s="28"/>
      <c r="DW18" s="139"/>
      <c r="DX18" s="118">
        <f t="shared" si="7"/>
        <v>0</v>
      </c>
      <c r="DY18" s="29"/>
      <c r="DZ18" s="30"/>
      <c r="EA18" s="30"/>
      <c r="EB18" s="31"/>
      <c r="EC18" s="140">
        <f t="shared" si="9"/>
        <v>0</v>
      </c>
      <c r="ED18" s="29"/>
      <c r="EE18" s="30"/>
      <c r="EF18" s="30"/>
      <c r="EG18" s="31"/>
      <c r="EH18" s="141">
        <f t="shared" si="10"/>
        <v>0</v>
      </c>
      <c r="EI18" s="29"/>
      <c r="EJ18" s="30"/>
      <c r="EK18" s="30"/>
      <c r="EL18" s="31"/>
      <c r="EM18" s="140">
        <f t="shared" si="11"/>
        <v>0</v>
      </c>
      <c r="EN18" s="29"/>
      <c r="EO18" s="30"/>
      <c r="EP18" s="30"/>
      <c r="EQ18" s="31"/>
      <c r="ER18" s="141">
        <f t="shared" si="13"/>
        <v>0</v>
      </c>
      <c r="ES18" s="29"/>
      <c r="ET18" s="30"/>
      <c r="EU18" s="30"/>
      <c r="EV18" s="31"/>
      <c r="EW18" s="142">
        <f t="shared" si="12"/>
        <v>0</v>
      </c>
      <c r="EX18" s="29"/>
      <c r="EY18" s="30"/>
      <c r="EZ18" s="30"/>
      <c r="FA18" s="31"/>
      <c r="FB18" s="134">
        <f t="shared" si="2"/>
        <v>0</v>
      </c>
      <c r="FC18" s="28"/>
      <c r="FD18" s="135"/>
      <c r="FE18" s="132"/>
      <c r="FF18" s="23"/>
      <c r="FG18" s="24"/>
      <c r="FH18" s="131"/>
      <c r="FI18" s="23"/>
      <c r="FJ18" s="32"/>
      <c r="FK18" s="32"/>
      <c r="FL18" s="2"/>
      <c r="FM18" s="2"/>
      <c r="FN18" s="24"/>
      <c r="FO18" s="130"/>
      <c r="FP18" s="155"/>
      <c r="FQ18" s="156"/>
      <c r="FR18" s="156"/>
      <c r="FS18" s="156"/>
      <c r="FT18" s="157"/>
      <c r="FU18" s="131"/>
      <c r="FV18" s="162"/>
      <c r="FW18" s="130"/>
      <c r="FX18" s="23"/>
      <c r="FY18" s="2"/>
      <c r="FZ18" s="2"/>
      <c r="GA18" s="2"/>
      <c r="GB18" s="24"/>
      <c r="GC18" s="134">
        <f t="shared" si="3"/>
        <v>0</v>
      </c>
      <c r="GD18" s="28"/>
      <c r="GE18" s="128"/>
      <c r="GF18" s="132"/>
      <c r="GG18" s="23"/>
      <c r="GH18" s="24"/>
      <c r="GI18" s="131"/>
      <c r="GJ18" s="23"/>
      <c r="GK18" s="2"/>
      <c r="GL18" s="2"/>
      <c r="GM18" s="24"/>
      <c r="GN18" s="130"/>
      <c r="GO18" s="23"/>
      <c r="GP18" s="2"/>
      <c r="GQ18" s="2"/>
      <c r="GR18" s="24"/>
      <c r="GS18" s="146"/>
      <c r="GT18" s="155"/>
      <c r="GU18" s="156"/>
      <c r="GV18" s="2"/>
      <c r="GW18" s="2"/>
      <c r="GX18" s="24"/>
      <c r="GY18" s="147">
        <f t="shared" si="4"/>
        <v>0</v>
      </c>
      <c r="GZ18" s="25"/>
      <c r="HA18" s="134">
        <f t="shared" si="5"/>
        <v>0</v>
      </c>
      <c r="HB18" s="25"/>
      <c r="HC18" s="135"/>
      <c r="HD18" s="132"/>
      <c r="HE18" s="23"/>
      <c r="HF18" s="2"/>
      <c r="HG18" s="24"/>
      <c r="HH18" s="131"/>
      <c r="HI18" s="23"/>
      <c r="HJ18" s="2"/>
      <c r="HK18" s="2"/>
      <c r="HL18" s="24"/>
      <c r="HM18" s="135"/>
      <c r="HN18" s="132"/>
      <c r="HO18" s="33"/>
      <c r="HP18" s="34"/>
      <c r="HQ18" s="34"/>
      <c r="HR18" s="34"/>
      <c r="HS18" s="34"/>
      <c r="HT18" s="34"/>
      <c r="HU18" s="34"/>
      <c r="HV18" s="35"/>
      <c r="HW18" s="146"/>
      <c r="HX18" s="33"/>
      <c r="HY18" s="34"/>
      <c r="HZ18" s="34"/>
      <c r="IA18" s="34"/>
      <c r="IB18" s="34"/>
      <c r="IC18" s="34"/>
      <c r="ID18" s="34"/>
      <c r="IE18" s="35"/>
      <c r="IF18" s="130"/>
      <c r="IG18" s="36"/>
      <c r="IH18" s="131"/>
      <c r="II18" s="37"/>
      <c r="IJ18" s="149"/>
      <c r="IK18" s="23"/>
      <c r="IL18" s="24"/>
      <c r="IM18" s="126">
        <f t="shared" si="6"/>
        <v>0</v>
      </c>
      <c r="IN18" s="127"/>
      <c r="IO18" s="127"/>
    </row>
    <row r="19" spans="1:249" ht="13" x14ac:dyDescent="0.3">
      <c r="A19" s="23"/>
      <c r="B19" s="2"/>
      <c r="C19" s="271"/>
      <c r="D19" s="2"/>
      <c r="E19" s="2"/>
      <c r="F19" s="2"/>
      <c r="G19" s="24"/>
      <c r="H19" s="128"/>
      <c r="I19" s="129"/>
      <c r="J19" s="23"/>
      <c r="K19" s="2"/>
      <c r="L19" s="2"/>
      <c r="M19" s="2"/>
      <c r="N19" s="2"/>
      <c r="O19" s="2"/>
      <c r="P19" s="2"/>
      <c r="Q19" s="2"/>
      <c r="R19" s="2"/>
      <c r="S19" s="2"/>
      <c r="T19" s="2"/>
      <c r="U19" s="2"/>
      <c r="V19" s="24"/>
      <c r="W19" s="130"/>
      <c r="X19" s="23"/>
      <c r="Y19" s="2"/>
      <c r="Z19" s="24"/>
      <c r="AA19" s="131"/>
      <c r="AB19" s="23"/>
      <c r="AC19" s="2"/>
      <c r="AD19" s="24"/>
      <c r="AE19" s="130"/>
      <c r="AF19" s="25"/>
      <c r="AG19" s="131"/>
      <c r="AH19" s="259"/>
      <c r="AI19" s="260"/>
      <c r="AJ19" s="260"/>
      <c r="AK19" s="260"/>
      <c r="AL19" s="260"/>
      <c r="AM19" s="261"/>
      <c r="AN19" s="128"/>
      <c r="AO19" s="132"/>
      <c r="AP19" s="23"/>
      <c r="AQ19" s="2"/>
      <c r="AR19" s="2"/>
      <c r="AS19" s="2"/>
      <c r="AT19" s="2"/>
      <c r="AU19" s="2"/>
      <c r="AV19" s="2"/>
      <c r="AW19" s="2"/>
      <c r="AX19" s="2"/>
      <c r="AY19" s="2"/>
      <c r="AZ19" s="2"/>
      <c r="BA19" s="2"/>
      <c r="BB19" s="2"/>
      <c r="BC19" s="24"/>
      <c r="BD19" s="131"/>
      <c r="BE19" s="247"/>
      <c r="BF19" s="248"/>
      <c r="BG19" s="248"/>
      <c r="BH19" s="248"/>
      <c r="BI19" s="248"/>
      <c r="BJ19" s="248"/>
      <c r="BK19" s="248"/>
      <c r="BL19" s="248"/>
      <c r="BM19" s="248"/>
      <c r="BN19" s="249"/>
      <c r="BO19" s="130"/>
      <c r="BP19" s="23"/>
      <c r="BQ19" s="2"/>
      <c r="BR19" s="2"/>
      <c r="BS19" s="2"/>
      <c r="BT19" s="2"/>
      <c r="BU19" s="2"/>
      <c r="BV19" s="24"/>
      <c r="BW19" s="133"/>
      <c r="BX19" s="23"/>
      <c r="BY19" s="2"/>
      <c r="BZ19" s="2"/>
      <c r="CA19" s="2"/>
      <c r="CB19" s="24"/>
      <c r="CC19" s="134">
        <f t="shared" si="0"/>
        <v>0</v>
      </c>
      <c r="CD19" s="25"/>
      <c r="CE19" s="135"/>
      <c r="CF19" s="136"/>
      <c r="CG19" s="132"/>
      <c r="CH19" s="23"/>
      <c r="CI19" s="26"/>
      <c r="CJ19" s="27"/>
      <c r="CK19" s="131"/>
      <c r="CL19" s="23"/>
      <c r="CM19" s="26"/>
      <c r="CN19" s="27"/>
      <c r="CO19" s="130"/>
      <c r="CP19" s="23"/>
      <c r="CQ19" s="2"/>
      <c r="CR19" s="27"/>
      <c r="CS19" s="131"/>
      <c r="CT19" s="23"/>
      <c r="CU19" s="2"/>
      <c r="CV19" s="24"/>
      <c r="CW19" s="130"/>
      <c r="CX19" s="23"/>
      <c r="CY19" s="2"/>
      <c r="CZ19" s="24"/>
      <c r="DA19" s="131"/>
      <c r="DB19" s="23"/>
      <c r="DC19" s="2"/>
      <c r="DD19" s="24"/>
      <c r="DE19" s="130"/>
      <c r="DF19" s="23"/>
      <c r="DG19" s="2"/>
      <c r="DH19" s="24"/>
      <c r="DI19" s="131"/>
      <c r="DJ19" s="23"/>
      <c r="DK19" s="2"/>
      <c r="DL19" s="24"/>
      <c r="DM19" s="130"/>
      <c r="DN19" s="23"/>
      <c r="DO19" s="2"/>
      <c r="DP19" s="24"/>
      <c r="DQ19" s="131"/>
      <c r="DR19" s="23"/>
      <c r="DS19" s="2"/>
      <c r="DT19" s="24"/>
      <c r="DU19" s="138">
        <f t="shared" si="1"/>
        <v>0</v>
      </c>
      <c r="DV19" s="28"/>
      <c r="DW19" s="139"/>
      <c r="DX19" s="118">
        <f t="shared" si="7"/>
        <v>0</v>
      </c>
      <c r="DY19" s="29"/>
      <c r="DZ19" s="30"/>
      <c r="EA19" s="30"/>
      <c r="EB19" s="31"/>
      <c r="EC19" s="140">
        <f t="shared" si="9"/>
        <v>0</v>
      </c>
      <c r="ED19" s="29"/>
      <c r="EE19" s="30"/>
      <c r="EF19" s="30"/>
      <c r="EG19" s="31"/>
      <c r="EH19" s="141">
        <f t="shared" si="10"/>
        <v>0</v>
      </c>
      <c r="EI19" s="29"/>
      <c r="EJ19" s="30"/>
      <c r="EK19" s="30"/>
      <c r="EL19" s="31"/>
      <c r="EM19" s="140">
        <f t="shared" si="11"/>
        <v>0</v>
      </c>
      <c r="EN19" s="29"/>
      <c r="EO19" s="30"/>
      <c r="EP19" s="30"/>
      <c r="EQ19" s="31"/>
      <c r="ER19" s="141">
        <f t="shared" si="13"/>
        <v>0</v>
      </c>
      <c r="ES19" s="29"/>
      <c r="ET19" s="30"/>
      <c r="EU19" s="30"/>
      <c r="EV19" s="31"/>
      <c r="EW19" s="142">
        <f t="shared" si="12"/>
        <v>0</v>
      </c>
      <c r="EX19" s="29"/>
      <c r="EY19" s="30"/>
      <c r="EZ19" s="30"/>
      <c r="FA19" s="31"/>
      <c r="FB19" s="134">
        <f t="shared" si="2"/>
        <v>0</v>
      </c>
      <c r="FC19" s="28"/>
      <c r="FD19" s="135"/>
      <c r="FE19" s="132"/>
      <c r="FF19" s="23"/>
      <c r="FG19" s="24"/>
      <c r="FH19" s="131"/>
      <c r="FI19" s="23"/>
      <c r="FJ19" s="32"/>
      <c r="FK19" s="32"/>
      <c r="FL19" s="2"/>
      <c r="FM19" s="2"/>
      <c r="FN19" s="24"/>
      <c r="FO19" s="130"/>
      <c r="FP19" s="155"/>
      <c r="FQ19" s="156"/>
      <c r="FR19" s="156"/>
      <c r="FS19" s="156"/>
      <c r="FT19" s="157"/>
      <c r="FU19" s="131"/>
      <c r="FV19" s="162"/>
      <c r="FW19" s="130"/>
      <c r="FX19" s="23"/>
      <c r="FY19" s="2"/>
      <c r="FZ19" s="2"/>
      <c r="GA19" s="2"/>
      <c r="GB19" s="24"/>
      <c r="GC19" s="134">
        <f t="shared" si="3"/>
        <v>0</v>
      </c>
      <c r="GD19" s="28"/>
      <c r="GE19" s="128"/>
      <c r="GF19" s="132"/>
      <c r="GG19" s="23"/>
      <c r="GH19" s="24"/>
      <c r="GI19" s="131"/>
      <c r="GJ19" s="23"/>
      <c r="GK19" s="2"/>
      <c r="GL19" s="2"/>
      <c r="GM19" s="24"/>
      <c r="GN19" s="130"/>
      <c r="GO19" s="23"/>
      <c r="GP19" s="2"/>
      <c r="GQ19" s="2"/>
      <c r="GR19" s="24"/>
      <c r="GS19" s="146"/>
      <c r="GT19" s="155"/>
      <c r="GU19" s="156"/>
      <c r="GV19" s="2"/>
      <c r="GW19" s="2"/>
      <c r="GX19" s="24"/>
      <c r="GY19" s="147">
        <f t="shared" si="4"/>
        <v>0</v>
      </c>
      <c r="GZ19" s="25"/>
      <c r="HA19" s="134">
        <f t="shared" si="5"/>
        <v>0</v>
      </c>
      <c r="HB19" s="25"/>
      <c r="HC19" s="135"/>
      <c r="HD19" s="132"/>
      <c r="HE19" s="23"/>
      <c r="HF19" s="2"/>
      <c r="HG19" s="24"/>
      <c r="HH19" s="131"/>
      <c r="HI19" s="23"/>
      <c r="HJ19" s="2"/>
      <c r="HK19" s="2"/>
      <c r="HL19" s="24"/>
      <c r="HM19" s="135"/>
      <c r="HN19" s="132"/>
      <c r="HO19" s="33"/>
      <c r="HP19" s="34"/>
      <c r="HQ19" s="34"/>
      <c r="HR19" s="34"/>
      <c r="HS19" s="34"/>
      <c r="HT19" s="34"/>
      <c r="HU19" s="34"/>
      <c r="HV19" s="35"/>
      <c r="HW19" s="146"/>
      <c r="HX19" s="33"/>
      <c r="HY19" s="34"/>
      <c r="HZ19" s="34"/>
      <c r="IA19" s="34"/>
      <c r="IB19" s="34"/>
      <c r="IC19" s="34"/>
      <c r="ID19" s="34"/>
      <c r="IE19" s="35"/>
      <c r="IF19" s="130"/>
      <c r="IG19" s="36"/>
      <c r="IH19" s="131"/>
      <c r="II19" s="37"/>
      <c r="IJ19" s="149"/>
      <c r="IK19" s="23"/>
      <c r="IL19" s="24"/>
      <c r="IM19" s="126">
        <f t="shared" si="6"/>
        <v>0</v>
      </c>
      <c r="IN19" s="127"/>
      <c r="IO19" s="127"/>
    </row>
    <row r="20" spans="1:249" ht="13" x14ac:dyDescent="0.3">
      <c r="A20" s="23"/>
      <c r="B20" s="2"/>
      <c r="C20" s="271"/>
      <c r="D20" s="2"/>
      <c r="E20" s="2"/>
      <c r="F20" s="2"/>
      <c r="G20" s="24"/>
      <c r="H20" s="128"/>
      <c r="I20" s="129"/>
      <c r="J20" s="23"/>
      <c r="K20" s="2"/>
      <c r="L20" s="2"/>
      <c r="M20" s="2"/>
      <c r="N20" s="2"/>
      <c r="O20" s="2"/>
      <c r="P20" s="2"/>
      <c r="Q20" s="2"/>
      <c r="R20" s="2"/>
      <c r="S20" s="2"/>
      <c r="T20" s="2"/>
      <c r="U20" s="2"/>
      <c r="V20" s="24"/>
      <c r="W20" s="130"/>
      <c r="X20" s="23"/>
      <c r="Y20" s="2"/>
      <c r="Z20" s="24"/>
      <c r="AA20" s="131"/>
      <c r="AB20" s="23"/>
      <c r="AC20" s="2"/>
      <c r="AD20" s="24"/>
      <c r="AE20" s="130"/>
      <c r="AF20" s="25"/>
      <c r="AG20" s="131"/>
      <c r="AH20" s="259"/>
      <c r="AI20" s="260"/>
      <c r="AJ20" s="260"/>
      <c r="AK20" s="260"/>
      <c r="AL20" s="260"/>
      <c r="AM20" s="261"/>
      <c r="AN20" s="128"/>
      <c r="AO20" s="132"/>
      <c r="AP20" s="23"/>
      <c r="AQ20" s="2"/>
      <c r="AR20" s="2"/>
      <c r="AS20" s="2"/>
      <c r="AT20" s="2"/>
      <c r="AU20" s="2"/>
      <c r="AV20" s="2"/>
      <c r="AW20" s="2"/>
      <c r="AX20" s="2"/>
      <c r="AY20" s="2"/>
      <c r="AZ20" s="2"/>
      <c r="BA20" s="2"/>
      <c r="BB20" s="2"/>
      <c r="BC20" s="24"/>
      <c r="BD20" s="131"/>
      <c r="BE20" s="247"/>
      <c r="BF20" s="248"/>
      <c r="BG20" s="248"/>
      <c r="BH20" s="248"/>
      <c r="BI20" s="248"/>
      <c r="BJ20" s="248"/>
      <c r="BK20" s="248"/>
      <c r="BL20" s="248"/>
      <c r="BM20" s="248"/>
      <c r="BN20" s="249"/>
      <c r="BO20" s="130"/>
      <c r="BP20" s="23"/>
      <c r="BQ20" s="2"/>
      <c r="BR20" s="2"/>
      <c r="BS20" s="2"/>
      <c r="BT20" s="2"/>
      <c r="BU20" s="2"/>
      <c r="BV20" s="24"/>
      <c r="BW20" s="133"/>
      <c r="BX20" s="23"/>
      <c r="BY20" s="2"/>
      <c r="BZ20" s="2"/>
      <c r="CA20" s="2"/>
      <c r="CB20" s="24"/>
      <c r="CC20" s="134">
        <f t="shared" si="0"/>
        <v>0</v>
      </c>
      <c r="CD20" s="25"/>
      <c r="CE20" s="135"/>
      <c r="CF20" s="136"/>
      <c r="CG20" s="132"/>
      <c r="CH20" s="23"/>
      <c r="CI20" s="26"/>
      <c r="CJ20" s="27"/>
      <c r="CK20" s="131"/>
      <c r="CL20" s="23"/>
      <c r="CM20" s="26"/>
      <c r="CN20" s="27"/>
      <c r="CO20" s="130"/>
      <c r="CP20" s="23"/>
      <c r="CQ20" s="2"/>
      <c r="CR20" s="27"/>
      <c r="CS20" s="131"/>
      <c r="CT20" s="23"/>
      <c r="CU20" s="2"/>
      <c r="CV20" s="24"/>
      <c r="CW20" s="130"/>
      <c r="CX20" s="23"/>
      <c r="CY20" s="2"/>
      <c r="CZ20" s="24"/>
      <c r="DA20" s="131"/>
      <c r="DB20" s="23"/>
      <c r="DC20" s="2"/>
      <c r="DD20" s="24"/>
      <c r="DE20" s="130"/>
      <c r="DF20" s="23"/>
      <c r="DG20" s="2"/>
      <c r="DH20" s="24"/>
      <c r="DI20" s="131"/>
      <c r="DJ20" s="23"/>
      <c r="DK20" s="2"/>
      <c r="DL20" s="24"/>
      <c r="DM20" s="130"/>
      <c r="DN20" s="23"/>
      <c r="DO20" s="2"/>
      <c r="DP20" s="24"/>
      <c r="DQ20" s="131"/>
      <c r="DR20" s="23"/>
      <c r="DS20" s="2"/>
      <c r="DT20" s="24"/>
      <c r="DU20" s="138">
        <f t="shared" si="1"/>
        <v>0</v>
      </c>
      <c r="DV20" s="28"/>
      <c r="DW20" s="139"/>
      <c r="DX20" s="118">
        <f t="shared" si="7"/>
        <v>0</v>
      </c>
      <c r="DY20" s="29"/>
      <c r="DZ20" s="30"/>
      <c r="EA20" s="30"/>
      <c r="EB20" s="31"/>
      <c r="EC20" s="140">
        <f t="shared" si="9"/>
        <v>0</v>
      </c>
      <c r="ED20" s="29"/>
      <c r="EE20" s="30"/>
      <c r="EF20" s="30"/>
      <c r="EG20" s="31"/>
      <c r="EH20" s="141">
        <f t="shared" si="10"/>
        <v>0</v>
      </c>
      <c r="EI20" s="29"/>
      <c r="EJ20" s="30"/>
      <c r="EK20" s="30"/>
      <c r="EL20" s="31"/>
      <c r="EM20" s="140">
        <f t="shared" si="11"/>
        <v>0</v>
      </c>
      <c r="EN20" s="29"/>
      <c r="EO20" s="30"/>
      <c r="EP20" s="30"/>
      <c r="EQ20" s="31"/>
      <c r="ER20" s="141">
        <f t="shared" si="13"/>
        <v>0</v>
      </c>
      <c r="ES20" s="29"/>
      <c r="ET20" s="30"/>
      <c r="EU20" s="30"/>
      <c r="EV20" s="31"/>
      <c r="EW20" s="142">
        <f t="shared" si="12"/>
        <v>0</v>
      </c>
      <c r="EX20" s="29"/>
      <c r="EY20" s="30"/>
      <c r="EZ20" s="30"/>
      <c r="FA20" s="31"/>
      <c r="FB20" s="134">
        <f t="shared" si="2"/>
        <v>0</v>
      </c>
      <c r="FC20" s="28"/>
      <c r="FD20" s="135"/>
      <c r="FE20" s="132"/>
      <c r="FF20" s="23"/>
      <c r="FG20" s="24"/>
      <c r="FH20" s="131"/>
      <c r="FI20" s="23"/>
      <c r="FJ20" s="32"/>
      <c r="FK20" s="32"/>
      <c r="FL20" s="2"/>
      <c r="FM20" s="2"/>
      <c r="FN20" s="24"/>
      <c r="FO20" s="130"/>
      <c r="FP20" s="155"/>
      <c r="FQ20" s="156"/>
      <c r="FR20" s="156"/>
      <c r="FS20" s="156"/>
      <c r="FT20" s="157"/>
      <c r="FU20" s="131"/>
      <c r="FV20" s="162"/>
      <c r="FW20" s="130"/>
      <c r="FX20" s="23"/>
      <c r="FY20" s="2"/>
      <c r="FZ20" s="2"/>
      <c r="GA20" s="2"/>
      <c r="GB20" s="24"/>
      <c r="GC20" s="134">
        <f t="shared" si="3"/>
        <v>0</v>
      </c>
      <c r="GD20" s="28"/>
      <c r="GE20" s="128"/>
      <c r="GF20" s="132"/>
      <c r="GG20" s="23"/>
      <c r="GH20" s="24"/>
      <c r="GI20" s="131"/>
      <c r="GJ20" s="23"/>
      <c r="GK20" s="2"/>
      <c r="GL20" s="2"/>
      <c r="GM20" s="24"/>
      <c r="GN20" s="130"/>
      <c r="GO20" s="23"/>
      <c r="GP20" s="2"/>
      <c r="GQ20" s="2"/>
      <c r="GR20" s="24"/>
      <c r="GS20" s="146"/>
      <c r="GT20" s="155"/>
      <c r="GU20" s="156"/>
      <c r="GV20" s="2"/>
      <c r="GW20" s="2"/>
      <c r="GX20" s="24"/>
      <c r="GY20" s="147">
        <f t="shared" si="4"/>
        <v>0</v>
      </c>
      <c r="GZ20" s="25"/>
      <c r="HA20" s="134">
        <f t="shared" si="5"/>
        <v>0</v>
      </c>
      <c r="HB20" s="25"/>
      <c r="HC20" s="135"/>
      <c r="HD20" s="132"/>
      <c r="HE20" s="23"/>
      <c r="HF20" s="2"/>
      <c r="HG20" s="24"/>
      <c r="HH20" s="131"/>
      <c r="HI20" s="23"/>
      <c r="HJ20" s="2"/>
      <c r="HK20" s="2"/>
      <c r="HL20" s="24"/>
      <c r="HM20" s="135"/>
      <c r="HN20" s="132"/>
      <c r="HO20" s="33"/>
      <c r="HP20" s="34"/>
      <c r="HQ20" s="34"/>
      <c r="HR20" s="34"/>
      <c r="HS20" s="34"/>
      <c r="HT20" s="34"/>
      <c r="HU20" s="34"/>
      <c r="HV20" s="35"/>
      <c r="HW20" s="146"/>
      <c r="HX20" s="33"/>
      <c r="HY20" s="34"/>
      <c r="HZ20" s="34"/>
      <c r="IA20" s="34"/>
      <c r="IB20" s="34"/>
      <c r="IC20" s="34"/>
      <c r="ID20" s="34"/>
      <c r="IE20" s="35"/>
      <c r="IF20" s="130"/>
      <c r="IG20" s="36"/>
      <c r="IH20" s="131"/>
      <c r="II20" s="37"/>
      <c r="IJ20" s="149"/>
      <c r="IK20" s="23"/>
      <c r="IL20" s="24"/>
      <c r="IM20" s="126">
        <f t="shared" si="6"/>
        <v>0</v>
      </c>
      <c r="IN20" s="127"/>
      <c r="IO20" s="127"/>
    </row>
    <row r="21" spans="1:249" ht="13" x14ac:dyDescent="0.3">
      <c r="A21" s="23"/>
      <c r="B21" s="2"/>
      <c r="C21" s="271"/>
      <c r="D21" s="2"/>
      <c r="E21" s="2"/>
      <c r="F21" s="2"/>
      <c r="G21" s="24"/>
      <c r="H21" s="128"/>
      <c r="I21" s="129"/>
      <c r="J21" s="23"/>
      <c r="K21" s="2"/>
      <c r="L21" s="2"/>
      <c r="M21" s="2"/>
      <c r="N21" s="2"/>
      <c r="O21" s="2"/>
      <c r="P21" s="2"/>
      <c r="Q21" s="2"/>
      <c r="R21" s="2"/>
      <c r="S21" s="2"/>
      <c r="T21" s="2"/>
      <c r="U21" s="2"/>
      <c r="V21" s="24"/>
      <c r="W21" s="130"/>
      <c r="X21" s="23"/>
      <c r="Y21" s="2"/>
      <c r="Z21" s="24"/>
      <c r="AA21" s="131"/>
      <c r="AB21" s="23"/>
      <c r="AC21" s="2"/>
      <c r="AD21" s="24"/>
      <c r="AE21" s="130"/>
      <c r="AF21" s="25"/>
      <c r="AG21" s="131"/>
      <c r="AH21" s="259"/>
      <c r="AI21" s="260"/>
      <c r="AJ21" s="260"/>
      <c r="AK21" s="260"/>
      <c r="AL21" s="260"/>
      <c r="AM21" s="261"/>
      <c r="AN21" s="128"/>
      <c r="AO21" s="132"/>
      <c r="AP21" s="23"/>
      <c r="AQ21" s="2"/>
      <c r="AR21" s="2"/>
      <c r="AS21" s="2"/>
      <c r="AT21" s="2"/>
      <c r="AU21" s="2"/>
      <c r="AV21" s="2"/>
      <c r="AW21" s="2"/>
      <c r="AX21" s="2"/>
      <c r="AY21" s="2"/>
      <c r="AZ21" s="2"/>
      <c r="BA21" s="2"/>
      <c r="BB21" s="2"/>
      <c r="BC21" s="24"/>
      <c r="BD21" s="131"/>
      <c r="BE21" s="247"/>
      <c r="BF21" s="248"/>
      <c r="BG21" s="248"/>
      <c r="BH21" s="248"/>
      <c r="BI21" s="248"/>
      <c r="BJ21" s="248"/>
      <c r="BK21" s="248"/>
      <c r="BL21" s="248"/>
      <c r="BM21" s="248"/>
      <c r="BN21" s="249"/>
      <c r="BO21" s="130"/>
      <c r="BP21" s="23"/>
      <c r="BQ21" s="2"/>
      <c r="BR21" s="2"/>
      <c r="BS21" s="2"/>
      <c r="BT21" s="2"/>
      <c r="BU21" s="2"/>
      <c r="BV21" s="24"/>
      <c r="BW21" s="133"/>
      <c r="BX21" s="23"/>
      <c r="BY21" s="2"/>
      <c r="BZ21" s="2"/>
      <c r="CA21" s="2"/>
      <c r="CB21" s="24"/>
      <c r="CC21" s="134">
        <f t="shared" si="0"/>
        <v>0</v>
      </c>
      <c r="CD21" s="25"/>
      <c r="CE21" s="135"/>
      <c r="CF21" s="136"/>
      <c r="CG21" s="132"/>
      <c r="CH21" s="23"/>
      <c r="CI21" s="26"/>
      <c r="CJ21" s="27"/>
      <c r="CK21" s="131"/>
      <c r="CL21" s="23"/>
      <c r="CM21" s="26"/>
      <c r="CN21" s="27"/>
      <c r="CO21" s="130"/>
      <c r="CP21" s="23"/>
      <c r="CQ21" s="2"/>
      <c r="CR21" s="27"/>
      <c r="CS21" s="131"/>
      <c r="CT21" s="23"/>
      <c r="CU21" s="2"/>
      <c r="CV21" s="24"/>
      <c r="CW21" s="130"/>
      <c r="CX21" s="23"/>
      <c r="CY21" s="2"/>
      <c r="CZ21" s="24"/>
      <c r="DA21" s="131"/>
      <c r="DB21" s="23"/>
      <c r="DC21" s="2"/>
      <c r="DD21" s="24"/>
      <c r="DE21" s="130"/>
      <c r="DF21" s="23"/>
      <c r="DG21" s="2"/>
      <c r="DH21" s="24"/>
      <c r="DI21" s="131"/>
      <c r="DJ21" s="23"/>
      <c r="DK21" s="2"/>
      <c r="DL21" s="24"/>
      <c r="DM21" s="130"/>
      <c r="DN21" s="23"/>
      <c r="DO21" s="2"/>
      <c r="DP21" s="24"/>
      <c r="DQ21" s="131"/>
      <c r="DR21" s="23"/>
      <c r="DS21" s="2"/>
      <c r="DT21" s="24"/>
      <c r="DU21" s="138">
        <f t="shared" si="1"/>
        <v>0</v>
      </c>
      <c r="DV21" s="28"/>
      <c r="DW21" s="139"/>
      <c r="DX21" s="118">
        <f t="shared" si="7"/>
        <v>0</v>
      </c>
      <c r="DY21" s="29"/>
      <c r="DZ21" s="30"/>
      <c r="EA21" s="30"/>
      <c r="EB21" s="31"/>
      <c r="EC21" s="140">
        <f t="shared" si="9"/>
        <v>0</v>
      </c>
      <c r="ED21" s="29"/>
      <c r="EE21" s="30"/>
      <c r="EF21" s="30"/>
      <c r="EG21" s="31"/>
      <c r="EH21" s="141">
        <f t="shared" si="10"/>
        <v>0</v>
      </c>
      <c r="EI21" s="29"/>
      <c r="EJ21" s="30"/>
      <c r="EK21" s="30"/>
      <c r="EL21" s="31"/>
      <c r="EM21" s="140">
        <f t="shared" si="11"/>
        <v>0</v>
      </c>
      <c r="EN21" s="29"/>
      <c r="EO21" s="30"/>
      <c r="EP21" s="30"/>
      <c r="EQ21" s="31"/>
      <c r="ER21" s="141">
        <f t="shared" si="13"/>
        <v>0</v>
      </c>
      <c r="ES21" s="29"/>
      <c r="ET21" s="30"/>
      <c r="EU21" s="30"/>
      <c r="EV21" s="31"/>
      <c r="EW21" s="142">
        <f t="shared" si="12"/>
        <v>0</v>
      </c>
      <c r="EX21" s="29"/>
      <c r="EY21" s="30"/>
      <c r="EZ21" s="30"/>
      <c r="FA21" s="31"/>
      <c r="FB21" s="134">
        <f t="shared" si="2"/>
        <v>0</v>
      </c>
      <c r="FC21" s="28"/>
      <c r="FD21" s="135"/>
      <c r="FE21" s="132"/>
      <c r="FF21" s="23"/>
      <c r="FG21" s="24"/>
      <c r="FH21" s="131"/>
      <c r="FI21" s="23"/>
      <c r="FJ21" s="32"/>
      <c r="FK21" s="32"/>
      <c r="FL21" s="2"/>
      <c r="FM21" s="2"/>
      <c r="FN21" s="24"/>
      <c r="FO21" s="130"/>
      <c r="FP21" s="155"/>
      <c r="FQ21" s="156"/>
      <c r="FR21" s="156"/>
      <c r="FS21" s="156"/>
      <c r="FT21" s="157"/>
      <c r="FU21" s="131"/>
      <c r="FV21" s="162"/>
      <c r="FW21" s="130"/>
      <c r="FX21" s="23"/>
      <c r="FY21" s="2"/>
      <c r="FZ21" s="2"/>
      <c r="GA21" s="2"/>
      <c r="GB21" s="24"/>
      <c r="GC21" s="134">
        <f t="shared" si="3"/>
        <v>0</v>
      </c>
      <c r="GD21" s="28"/>
      <c r="GE21" s="128"/>
      <c r="GF21" s="132"/>
      <c r="GG21" s="23"/>
      <c r="GH21" s="24"/>
      <c r="GI21" s="131"/>
      <c r="GJ21" s="23"/>
      <c r="GK21" s="2"/>
      <c r="GL21" s="2"/>
      <c r="GM21" s="24"/>
      <c r="GN21" s="130"/>
      <c r="GO21" s="23"/>
      <c r="GP21" s="2"/>
      <c r="GQ21" s="2"/>
      <c r="GR21" s="24"/>
      <c r="GS21" s="146"/>
      <c r="GT21" s="155"/>
      <c r="GU21" s="156"/>
      <c r="GV21" s="2"/>
      <c r="GW21" s="2"/>
      <c r="GX21" s="24"/>
      <c r="GY21" s="147">
        <f t="shared" si="4"/>
        <v>0</v>
      </c>
      <c r="GZ21" s="25"/>
      <c r="HA21" s="134">
        <f t="shared" si="5"/>
        <v>0</v>
      </c>
      <c r="HB21" s="25"/>
      <c r="HC21" s="135"/>
      <c r="HD21" s="132"/>
      <c r="HE21" s="23"/>
      <c r="HF21" s="2"/>
      <c r="HG21" s="24"/>
      <c r="HH21" s="131"/>
      <c r="HI21" s="23"/>
      <c r="HJ21" s="2"/>
      <c r="HK21" s="2"/>
      <c r="HL21" s="24"/>
      <c r="HM21" s="135"/>
      <c r="HN21" s="132"/>
      <c r="HO21" s="33"/>
      <c r="HP21" s="34"/>
      <c r="HQ21" s="34"/>
      <c r="HR21" s="34"/>
      <c r="HS21" s="34"/>
      <c r="HT21" s="34"/>
      <c r="HU21" s="34"/>
      <c r="HV21" s="35"/>
      <c r="HW21" s="146"/>
      <c r="HX21" s="33"/>
      <c r="HY21" s="34"/>
      <c r="HZ21" s="34"/>
      <c r="IA21" s="34"/>
      <c r="IB21" s="34"/>
      <c r="IC21" s="34"/>
      <c r="ID21" s="34"/>
      <c r="IE21" s="35"/>
      <c r="IF21" s="130"/>
      <c r="IG21" s="36"/>
      <c r="IH21" s="131"/>
      <c r="II21" s="37"/>
      <c r="IJ21" s="149"/>
      <c r="IK21" s="23"/>
      <c r="IL21" s="24"/>
      <c r="IM21" s="126">
        <f t="shared" si="6"/>
        <v>0</v>
      </c>
      <c r="IN21" s="127"/>
      <c r="IO21" s="127"/>
    </row>
    <row r="22" spans="1:249" ht="13" x14ac:dyDescent="0.3">
      <c r="A22" s="279"/>
      <c r="B22" s="2"/>
      <c r="C22" s="271"/>
      <c r="D22" s="271"/>
      <c r="E22" s="271"/>
      <c r="F22" s="271"/>
      <c r="G22" s="280"/>
      <c r="H22" s="128"/>
      <c r="I22" s="129"/>
      <c r="J22" s="23"/>
      <c r="K22" s="2"/>
      <c r="L22" s="2"/>
      <c r="M22" s="2"/>
      <c r="N22" s="2"/>
      <c r="O22" s="2"/>
      <c r="P22" s="2"/>
      <c r="Q22" s="2"/>
      <c r="R22" s="2"/>
      <c r="S22" s="2"/>
      <c r="T22" s="2"/>
      <c r="U22" s="2"/>
      <c r="V22" s="24"/>
      <c r="W22" s="130"/>
      <c r="X22" s="23"/>
      <c r="Y22" s="2"/>
      <c r="Z22" s="24"/>
      <c r="AA22" s="131"/>
      <c r="AB22" s="23"/>
      <c r="AC22" s="2"/>
      <c r="AD22" s="24"/>
      <c r="AE22" s="130"/>
      <c r="AF22" s="25"/>
      <c r="AG22" s="131"/>
      <c r="AH22" s="259"/>
      <c r="AI22" s="260"/>
      <c r="AJ22" s="260"/>
      <c r="AK22" s="260"/>
      <c r="AL22" s="260"/>
      <c r="AM22" s="261"/>
      <c r="AN22" s="128"/>
      <c r="AO22" s="132"/>
      <c r="AP22" s="23"/>
      <c r="AQ22" s="2"/>
      <c r="AR22" s="2"/>
      <c r="AS22" s="2"/>
      <c r="AT22" s="2"/>
      <c r="AU22" s="2"/>
      <c r="AV22" s="2"/>
      <c r="AW22" s="2"/>
      <c r="AX22" s="2"/>
      <c r="AY22" s="2"/>
      <c r="AZ22" s="2"/>
      <c r="BA22" s="2"/>
      <c r="BB22" s="2"/>
      <c r="BC22" s="24"/>
      <c r="BD22" s="131"/>
      <c r="BE22" s="247"/>
      <c r="BF22" s="248"/>
      <c r="BG22" s="248"/>
      <c r="BH22" s="248"/>
      <c r="BI22" s="248"/>
      <c r="BJ22" s="248"/>
      <c r="BK22" s="248"/>
      <c r="BL22" s="248"/>
      <c r="BM22" s="248"/>
      <c r="BN22" s="249"/>
      <c r="BO22" s="130"/>
      <c r="BP22" s="23"/>
      <c r="BQ22" s="2"/>
      <c r="BR22" s="2"/>
      <c r="BS22" s="2"/>
      <c r="BT22" s="2"/>
      <c r="BU22" s="2"/>
      <c r="BV22" s="24"/>
      <c r="BW22" s="133"/>
      <c r="BX22" s="23"/>
      <c r="BY22" s="2"/>
      <c r="BZ22" s="2"/>
      <c r="CA22" s="2"/>
      <c r="CB22" s="24"/>
      <c r="CC22" s="134">
        <f t="shared" si="0"/>
        <v>0</v>
      </c>
      <c r="CD22" s="25"/>
      <c r="CE22" s="135"/>
      <c r="CF22" s="136"/>
      <c r="CG22" s="132"/>
      <c r="CH22" s="23"/>
      <c r="CI22" s="26"/>
      <c r="CJ22" s="27"/>
      <c r="CK22" s="131"/>
      <c r="CL22" s="23"/>
      <c r="CM22" s="26"/>
      <c r="CN22" s="27"/>
      <c r="CO22" s="130"/>
      <c r="CP22" s="23"/>
      <c r="CQ22" s="2"/>
      <c r="CR22" s="27"/>
      <c r="CS22" s="131"/>
      <c r="CT22" s="23"/>
      <c r="CU22" s="2"/>
      <c r="CV22" s="24"/>
      <c r="CW22" s="130"/>
      <c r="CX22" s="23"/>
      <c r="CY22" s="2"/>
      <c r="CZ22" s="24"/>
      <c r="DA22" s="131"/>
      <c r="DB22" s="23"/>
      <c r="DC22" s="2"/>
      <c r="DD22" s="24"/>
      <c r="DE22" s="130"/>
      <c r="DF22" s="23"/>
      <c r="DG22" s="2"/>
      <c r="DH22" s="24"/>
      <c r="DI22" s="131"/>
      <c r="DJ22" s="23"/>
      <c r="DK22" s="2"/>
      <c r="DL22" s="24"/>
      <c r="DM22" s="130"/>
      <c r="DN22" s="23"/>
      <c r="DO22" s="2"/>
      <c r="DP22" s="24"/>
      <c r="DQ22" s="131"/>
      <c r="DR22" s="23"/>
      <c r="DS22" s="2"/>
      <c r="DT22" s="24"/>
      <c r="DU22" s="138">
        <f t="shared" si="1"/>
        <v>0</v>
      </c>
      <c r="DV22" s="28"/>
      <c r="DW22" s="139"/>
      <c r="DX22" s="118">
        <f t="shared" si="7"/>
        <v>0</v>
      </c>
      <c r="DY22" s="29"/>
      <c r="DZ22" s="30"/>
      <c r="EA22" s="30"/>
      <c r="EB22" s="31"/>
      <c r="EC22" s="140">
        <f t="shared" si="9"/>
        <v>0</v>
      </c>
      <c r="ED22" s="29"/>
      <c r="EE22" s="30"/>
      <c r="EF22" s="30"/>
      <c r="EG22" s="31"/>
      <c r="EH22" s="141">
        <f t="shared" si="10"/>
        <v>0</v>
      </c>
      <c r="EI22" s="29"/>
      <c r="EJ22" s="30"/>
      <c r="EK22" s="30"/>
      <c r="EL22" s="31"/>
      <c r="EM22" s="140">
        <f t="shared" si="11"/>
        <v>0</v>
      </c>
      <c r="EN22" s="29"/>
      <c r="EO22" s="30"/>
      <c r="EP22" s="30"/>
      <c r="EQ22" s="31"/>
      <c r="ER22" s="141">
        <f t="shared" si="13"/>
        <v>0</v>
      </c>
      <c r="ES22" s="29"/>
      <c r="ET22" s="30"/>
      <c r="EU22" s="30"/>
      <c r="EV22" s="31"/>
      <c r="EW22" s="142">
        <f t="shared" si="12"/>
        <v>0</v>
      </c>
      <c r="EX22" s="29"/>
      <c r="EY22" s="30"/>
      <c r="EZ22" s="30"/>
      <c r="FA22" s="31"/>
      <c r="FB22" s="134">
        <f t="shared" si="2"/>
        <v>0</v>
      </c>
      <c r="FC22" s="28"/>
      <c r="FD22" s="135"/>
      <c r="FE22" s="132"/>
      <c r="FF22" s="23"/>
      <c r="FG22" s="24"/>
      <c r="FH22" s="131"/>
      <c r="FI22" s="23"/>
      <c r="FJ22" s="32"/>
      <c r="FK22" s="32"/>
      <c r="FL22" s="2"/>
      <c r="FM22" s="2"/>
      <c r="FN22" s="24"/>
      <c r="FO22" s="130"/>
      <c r="FP22" s="155"/>
      <c r="FQ22" s="156"/>
      <c r="FR22" s="156"/>
      <c r="FS22" s="156"/>
      <c r="FT22" s="157"/>
      <c r="FU22" s="131"/>
      <c r="FV22" s="162"/>
      <c r="FW22" s="130"/>
      <c r="FX22" s="23"/>
      <c r="FY22" s="2"/>
      <c r="FZ22" s="2"/>
      <c r="GA22" s="2"/>
      <c r="GB22" s="24"/>
      <c r="GC22" s="134">
        <f t="shared" si="3"/>
        <v>0</v>
      </c>
      <c r="GD22" s="28"/>
      <c r="GE22" s="128"/>
      <c r="GF22" s="132"/>
      <c r="GG22" s="23"/>
      <c r="GH22" s="24"/>
      <c r="GI22" s="131"/>
      <c r="GJ22" s="23"/>
      <c r="GK22" s="2"/>
      <c r="GL22" s="2"/>
      <c r="GM22" s="24"/>
      <c r="GN22" s="130"/>
      <c r="GO22" s="23"/>
      <c r="GP22" s="2"/>
      <c r="GQ22" s="2"/>
      <c r="GR22" s="24"/>
      <c r="GS22" s="146"/>
      <c r="GT22" s="155"/>
      <c r="GU22" s="156"/>
      <c r="GV22" s="2"/>
      <c r="GW22" s="2"/>
      <c r="GX22" s="24"/>
      <c r="GY22" s="147">
        <f t="shared" si="4"/>
        <v>0</v>
      </c>
      <c r="GZ22" s="25"/>
      <c r="HA22" s="134">
        <f t="shared" si="5"/>
        <v>0</v>
      </c>
      <c r="HB22" s="25"/>
      <c r="HC22" s="135"/>
      <c r="HD22" s="132"/>
      <c r="HE22" s="23"/>
      <c r="HF22" s="2"/>
      <c r="HG22" s="24"/>
      <c r="HH22" s="131"/>
      <c r="HI22" s="23"/>
      <c r="HJ22" s="2"/>
      <c r="HK22" s="2"/>
      <c r="HL22" s="24"/>
      <c r="HM22" s="135"/>
      <c r="HN22" s="132"/>
      <c r="HO22" s="33"/>
      <c r="HP22" s="34"/>
      <c r="HQ22" s="34"/>
      <c r="HR22" s="34"/>
      <c r="HS22" s="34"/>
      <c r="HT22" s="34"/>
      <c r="HU22" s="34"/>
      <c r="HV22" s="35"/>
      <c r="HW22" s="146"/>
      <c r="HX22" s="33"/>
      <c r="HY22" s="34"/>
      <c r="HZ22" s="34"/>
      <c r="IA22" s="34"/>
      <c r="IB22" s="34"/>
      <c r="IC22" s="34"/>
      <c r="ID22" s="34"/>
      <c r="IE22" s="35"/>
      <c r="IF22" s="130"/>
      <c r="IG22" s="36"/>
      <c r="IH22" s="131"/>
      <c r="II22" s="37"/>
      <c r="IJ22" s="149"/>
      <c r="IK22" s="23"/>
      <c r="IL22" s="24"/>
      <c r="IM22" s="126">
        <f t="shared" si="6"/>
        <v>0</v>
      </c>
      <c r="IN22" s="127"/>
      <c r="IO22" s="127"/>
    </row>
    <row r="23" spans="1:249" ht="13" x14ac:dyDescent="0.3">
      <c r="A23" s="23"/>
      <c r="B23" s="2"/>
      <c r="C23" s="271"/>
      <c r="D23" s="2"/>
      <c r="E23" s="2"/>
      <c r="F23" s="2"/>
      <c r="G23" s="24"/>
      <c r="H23" s="128"/>
      <c r="I23" s="129"/>
      <c r="J23" s="23"/>
      <c r="K23" s="2"/>
      <c r="L23" s="2"/>
      <c r="M23" s="2"/>
      <c r="N23" s="2"/>
      <c r="O23" s="2"/>
      <c r="P23" s="2"/>
      <c r="Q23" s="2"/>
      <c r="R23" s="2"/>
      <c r="S23" s="2"/>
      <c r="T23" s="2"/>
      <c r="U23" s="2"/>
      <c r="V23" s="24"/>
      <c r="W23" s="130"/>
      <c r="X23" s="23"/>
      <c r="Y23" s="2"/>
      <c r="Z23" s="24"/>
      <c r="AA23" s="131"/>
      <c r="AB23" s="23"/>
      <c r="AC23" s="2"/>
      <c r="AD23" s="24"/>
      <c r="AE23" s="130"/>
      <c r="AF23" s="25"/>
      <c r="AG23" s="131"/>
      <c r="AH23" s="259"/>
      <c r="AI23" s="260"/>
      <c r="AJ23" s="260"/>
      <c r="AK23" s="260"/>
      <c r="AL23" s="260"/>
      <c r="AM23" s="261"/>
      <c r="AN23" s="128"/>
      <c r="AO23" s="132"/>
      <c r="AP23" s="23"/>
      <c r="AQ23" s="2"/>
      <c r="AR23" s="2"/>
      <c r="AS23" s="2"/>
      <c r="AT23" s="2"/>
      <c r="AU23" s="2"/>
      <c r="AV23" s="2"/>
      <c r="AW23" s="2"/>
      <c r="AX23" s="2"/>
      <c r="AY23" s="2"/>
      <c r="AZ23" s="2"/>
      <c r="BA23" s="2"/>
      <c r="BB23" s="2"/>
      <c r="BC23" s="24"/>
      <c r="BD23" s="131"/>
      <c r="BE23" s="247"/>
      <c r="BF23" s="248"/>
      <c r="BG23" s="248"/>
      <c r="BH23" s="248"/>
      <c r="BI23" s="248"/>
      <c r="BJ23" s="248"/>
      <c r="BK23" s="248"/>
      <c r="BL23" s="248"/>
      <c r="BM23" s="248"/>
      <c r="BN23" s="249"/>
      <c r="BO23" s="130"/>
      <c r="BP23" s="23"/>
      <c r="BQ23" s="2"/>
      <c r="BR23" s="2"/>
      <c r="BS23" s="2"/>
      <c r="BT23" s="2"/>
      <c r="BU23" s="2"/>
      <c r="BV23" s="24"/>
      <c r="BW23" s="133"/>
      <c r="BX23" s="23"/>
      <c r="BY23" s="2"/>
      <c r="BZ23" s="2"/>
      <c r="CA23" s="2"/>
      <c r="CB23" s="24"/>
      <c r="CC23" s="134">
        <f t="shared" si="0"/>
        <v>0</v>
      </c>
      <c r="CD23" s="25"/>
      <c r="CE23" s="135"/>
      <c r="CF23" s="136"/>
      <c r="CG23" s="132"/>
      <c r="CH23" s="23"/>
      <c r="CI23" s="26"/>
      <c r="CJ23" s="27"/>
      <c r="CK23" s="131"/>
      <c r="CL23" s="23"/>
      <c r="CM23" s="26"/>
      <c r="CN23" s="27"/>
      <c r="CO23" s="130"/>
      <c r="CP23" s="23"/>
      <c r="CQ23" s="2"/>
      <c r="CR23" s="27"/>
      <c r="CS23" s="131"/>
      <c r="CT23" s="23"/>
      <c r="CU23" s="2"/>
      <c r="CV23" s="24"/>
      <c r="CW23" s="130"/>
      <c r="CX23" s="23"/>
      <c r="CY23" s="2"/>
      <c r="CZ23" s="24"/>
      <c r="DA23" s="131"/>
      <c r="DB23" s="23"/>
      <c r="DC23" s="2"/>
      <c r="DD23" s="24"/>
      <c r="DE23" s="130"/>
      <c r="DF23" s="23"/>
      <c r="DG23" s="2"/>
      <c r="DH23" s="24"/>
      <c r="DI23" s="131"/>
      <c r="DJ23" s="23"/>
      <c r="DK23" s="2"/>
      <c r="DL23" s="24"/>
      <c r="DM23" s="130"/>
      <c r="DN23" s="23"/>
      <c r="DO23" s="2"/>
      <c r="DP23" s="24"/>
      <c r="DQ23" s="131"/>
      <c r="DR23" s="23"/>
      <c r="DS23" s="2"/>
      <c r="DT23" s="24"/>
      <c r="DU23" s="138">
        <f t="shared" si="1"/>
        <v>0</v>
      </c>
      <c r="DV23" s="28"/>
      <c r="DW23" s="139"/>
      <c r="DX23" s="118">
        <f t="shared" si="7"/>
        <v>0</v>
      </c>
      <c r="DY23" s="29"/>
      <c r="DZ23" s="30"/>
      <c r="EA23" s="30"/>
      <c r="EB23" s="31"/>
      <c r="EC23" s="140">
        <f t="shared" si="9"/>
        <v>0</v>
      </c>
      <c r="ED23" s="29"/>
      <c r="EE23" s="30"/>
      <c r="EF23" s="30"/>
      <c r="EG23" s="31"/>
      <c r="EH23" s="141">
        <f t="shared" si="10"/>
        <v>0</v>
      </c>
      <c r="EI23" s="29"/>
      <c r="EJ23" s="30"/>
      <c r="EK23" s="30"/>
      <c r="EL23" s="31"/>
      <c r="EM23" s="140">
        <f t="shared" si="11"/>
        <v>0</v>
      </c>
      <c r="EN23" s="29"/>
      <c r="EO23" s="30"/>
      <c r="EP23" s="30"/>
      <c r="EQ23" s="31"/>
      <c r="ER23" s="141">
        <f t="shared" si="13"/>
        <v>0</v>
      </c>
      <c r="ES23" s="29"/>
      <c r="ET23" s="30"/>
      <c r="EU23" s="30"/>
      <c r="EV23" s="31"/>
      <c r="EW23" s="142">
        <f>SUM(EX23:FA23)</f>
        <v>0</v>
      </c>
      <c r="EX23" s="29"/>
      <c r="EY23" s="30"/>
      <c r="EZ23" s="30"/>
      <c r="FA23" s="31"/>
      <c r="FB23" s="134">
        <f t="shared" si="2"/>
        <v>0</v>
      </c>
      <c r="FC23" s="28"/>
      <c r="FD23" s="135"/>
      <c r="FE23" s="132"/>
      <c r="FF23" s="23"/>
      <c r="FG23" s="24"/>
      <c r="FH23" s="131"/>
      <c r="FI23" s="23"/>
      <c r="FJ23" s="32"/>
      <c r="FK23" s="32"/>
      <c r="FL23" s="2"/>
      <c r="FM23" s="2"/>
      <c r="FN23" s="24"/>
      <c r="FO23" s="130"/>
      <c r="FP23" s="155"/>
      <c r="FQ23" s="156"/>
      <c r="FR23" s="156"/>
      <c r="FS23" s="156"/>
      <c r="FT23" s="157"/>
      <c r="FU23" s="131"/>
      <c r="FV23" s="162"/>
      <c r="FW23" s="130"/>
      <c r="FX23" s="23"/>
      <c r="FY23" s="2"/>
      <c r="FZ23" s="2"/>
      <c r="GA23" s="2"/>
      <c r="GB23" s="24"/>
      <c r="GC23" s="134">
        <f t="shared" si="3"/>
        <v>0</v>
      </c>
      <c r="GD23" s="28"/>
      <c r="GE23" s="128"/>
      <c r="GF23" s="132"/>
      <c r="GG23" s="23"/>
      <c r="GH23" s="24"/>
      <c r="GI23" s="131"/>
      <c r="GJ23" s="23"/>
      <c r="GK23" s="2"/>
      <c r="GL23" s="2"/>
      <c r="GM23" s="24"/>
      <c r="GN23" s="130"/>
      <c r="GO23" s="23"/>
      <c r="GP23" s="2"/>
      <c r="GQ23" s="2"/>
      <c r="GR23" s="24"/>
      <c r="GS23" s="146"/>
      <c r="GT23" s="155"/>
      <c r="GU23" s="156"/>
      <c r="GV23" s="2"/>
      <c r="GW23" s="2"/>
      <c r="GX23" s="24"/>
      <c r="GY23" s="147">
        <f t="shared" si="4"/>
        <v>0</v>
      </c>
      <c r="GZ23" s="25"/>
      <c r="HA23" s="134">
        <f t="shared" si="5"/>
        <v>0</v>
      </c>
      <c r="HB23" s="25"/>
      <c r="HC23" s="135"/>
      <c r="HD23" s="132"/>
      <c r="HE23" s="23"/>
      <c r="HF23" s="2"/>
      <c r="HG23" s="24"/>
      <c r="HH23" s="131"/>
      <c r="HI23" s="23"/>
      <c r="HJ23" s="2"/>
      <c r="HK23" s="2"/>
      <c r="HL23" s="24"/>
      <c r="HM23" s="135"/>
      <c r="HN23" s="132"/>
      <c r="HO23" s="33"/>
      <c r="HP23" s="34"/>
      <c r="HQ23" s="34"/>
      <c r="HR23" s="34"/>
      <c r="HS23" s="34"/>
      <c r="HT23" s="34"/>
      <c r="HU23" s="34"/>
      <c r="HV23" s="35"/>
      <c r="HW23" s="146"/>
      <c r="HX23" s="33"/>
      <c r="HY23" s="34"/>
      <c r="HZ23" s="34"/>
      <c r="IA23" s="34"/>
      <c r="IB23" s="34"/>
      <c r="IC23" s="34"/>
      <c r="ID23" s="34"/>
      <c r="IE23" s="35"/>
      <c r="IF23" s="130"/>
      <c r="IG23" s="36"/>
      <c r="IH23" s="131"/>
      <c r="II23" s="37"/>
      <c r="IJ23" s="149"/>
      <c r="IK23" s="23"/>
      <c r="IL23" s="24"/>
      <c r="IM23" s="126">
        <f t="shared" si="6"/>
        <v>0</v>
      </c>
      <c r="IN23" s="127"/>
      <c r="IO23" s="127"/>
    </row>
    <row r="24" spans="1:249" ht="13" x14ac:dyDescent="0.3">
      <c r="A24" s="23"/>
      <c r="B24" s="2"/>
      <c r="C24" s="271"/>
      <c r="D24" s="2"/>
      <c r="E24" s="2"/>
      <c r="F24" s="2"/>
      <c r="G24" s="24"/>
      <c r="H24" s="128"/>
      <c r="I24" s="129"/>
      <c r="J24" s="23"/>
      <c r="K24" s="2"/>
      <c r="L24" s="2"/>
      <c r="M24" s="2"/>
      <c r="N24" s="2"/>
      <c r="O24" s="2"/>
      <c r="P24" s="2"/>
      <c r="Q24" s="2"/>
      <c r="R24" s="2"/>
      <c r="S24" s="2"/>
      <c r="T24" s="2"/>
      <c r="U24" s="2"/>
      <c r="V24" s="24"/>
      <c r="W24" s="130"/>
      <c r="X24" s="23"/>
      <c r="Y24" s="2"/>
      <c r="Z24" s="24"/>
      <c r="AA24" s="131"/>
      <c r="AB24" s="23"/>
      <c r="AC24" s="2"/>
      <c r="AD24" s="24"/>
      <c r="AE24" s="130"/>
      <c r="AF24" s="25"/>
      <c r="AG24" s="131"/>
      <c r="AH24" s="259"/>
      <c r="AI24" s="260"/>
      <c r="AJ24" s="260"/>
      <c r="AK24" s="260"/>
      <c r="AL24" s="260"/>
      <c r="AM24" s="261"/>
      <c r="AN24" s="128"/>
      <c r="AO24" s="132"/>
      <c r="AP24" s="23"/>
      <c r="AQ24" s="2"/>
      <c r="AR24" s="2"/>
      <c r="AS24" s="2"/>
      <c r="AT24" s="2"/>
      <c r="AU24" s="2"/>
      <c r="AV24" s="2"/>
      <c r="AW24" s="2"/>
      <c r="AX24" s="2"/>
      <c r="AY24" s="2"/>
      <c r="AZ24" s="2"/>
      <c r="BA24" s="2"/>
      <c r="BB24" s="2"/>
      <c r="BC24" s="24"/>
      <c r="BD24" s="131"/>
      <c r="BE24" s="247"/>
      <c r="BF24" s="248"/>
      <c r="BG24" s="248"/>
      <c r="BH24" s="248"/>
      <c r="BI24" s="248"/>
      <c r="BJ24" s="248"/>
      <c r="BK24" s="248"/>
      <c r="BL24" s="248"/>
      <c r="BM24" s="248"/>
      <c r="BN24" s="249"/>
      <c r="BO24" s="130"/>
      <c r="BP24" s="23"/>
      <c r="BQ24" s="2"/>
      <c r="BR24" s="2"/>
      <c r="BS24" s="2"/>
      <c r="BT24" s="2"/>
      <c r="BU24" s="2"/>
      <c r="BV24" s="24"/>
      <c r="BW24" s="133"/>
      <c r="BX24" s="23"/>
      <c r="BY24" s="2"/>
      <c r="BZ24" s="2"/>
      <c r="CA24" s="2"/>
      <c r="CB24" s="24"/>
      <c r="CC24" s="134">
        <f t="shared" si="0"/>
        <v>0</v>
      </c>
      <c r="CD24" s="25"/>
      <c r="CE24" s="135"/>
      <c r="CF24" s="136"/>
      <c r="CG24" s="132"/>
      <c r="CH24" s="23"/>
      <c r="CI24" s="26"/>
      <c r="CJ24" s="27"/>
      <c r="CK24" s="131"/>
      <c r="CL24" s="23"/>
      <c r="CM24" s="26"/>
      <c r="CN24" s="27"/>
      <c r="CO24" s="130"/>
      <c r="CP24" s="23"/>
      <c r="CQ24" s="2"/>
      <c r="CR24" s="27"/>
      <c r="CS24" s="131"/>
      <c r="CT24" s="23"/>
      <c r="CU24" s="2"/>
      <c r="CV24" s="24"/>
      <c r="CW24" s="130"/>
      <c r="CX24" s="23"/>
      <c r="CY24" s="2"/>
      <c r="CZ24" s="24"/>
      <c r="DA24" s="131"/>
      <c r="DB24" s="23"/>
      <c r="DC24" s="2"/>
      <c r="DD24" s="24"/>
      <c r="DE24" s="130"/>
      <c r="DF24" s="23"/>
      <c r="DG24" s="2"/>
      <c r="DH24" s="24"/>
      <c r="DI24" s="131"/>
      <c r="DJ24" s="23"/>
      <c r="DK24" s="2"/>
      <c r="DL24" s="24"/>
      <c r="DM24" s="130"/>
      <c r="DN24" s="23"/>
      <c r="DO24" s="2"/>
      <c r="DP24" s="24"/>
      <c r="DQ24" s="131"/>
      <c r="DR24" s="23"/>
      <c r="DS24" s="2"/>
      <c r="DT24" s="24"/>
      <c r="DU24" s="138">
        <f t="shared" si="1"/>
        <v>0</v>
      </c>
      <c r="DV24" s="28"/>
      <c r="DW24" s="139"/>
      <c r="DX24" s="118">
        <f t="shared" si="7"/>
        <v>0</v>
      </c>
      <c r="DY24" s="29"/>
      <c r="DZ24" s="30"/>
      <c r="EA24" s="30"/>
      <c r="EB24" s="31"/>
      <c r="EC24" s="140">
        <f t="shared" si="9"/>
        <v>0</v>
      </c>
      <c r="ED24" s="29"/>
      <c r="EE24" s="30"/>
      <c r="EF24" s="30"/>
      <c r="EG24" s="31"/>
      <c r="EH24" s="141">
        <f t="shared" si="10"/>
        <v>0</v>
      </c>
      <c r="EI24" s="29"/>
      <c r="EJ24" s="30"/>
      <c r="EK24" s="30"/>
      <c r="EL24" s="31"/>
      <c r="EM24" s="140">
        <f t="shared" si="11"/>
        <v>0</v>
      </c>
      <c r="EN24" s="29"/>
      <c r="EO24" s="30"/>
      <c r="EP24" s="30"/>
      <c r="EQ24" s="31"/>
      <c r="ER24" s="141">
        <f t="shared" si="13"/>
        <v>0</v>
      </c>
      <c r="ES24" s="29"/>
      <c r="ET24" s="30"/>
      <c r="EU24" s="30"/>
      <c r="EV24" s="31"/>
      <c r="EW24" s="142">
        <f t="shared" si="12"/>
        <v>0</v>
      </c>
      <c r="EX24" s="29"/>
      <c r="EY24" s="30"/>
      <c r="EZ24" s="30"/>
      <c r="FA24" s="31"/>
      <c r="FB24" s="134">
        <f t="shared" si="2"/>
        <v>0</v>
      </c>
      <c r="FC24" s="28"/>
      <c r="FD24" s="135"/>
      <c r="FE24" s="132"/>
      <c r="FF24" s="23"/>
      <c r="FG24" s="24"/>
      <c r="FH24" s="131"/>
      <c r="FI24" s="23"/>
      <c r="FJ24" s="32"/>
      <c r="FK24" s="32"/>
      <c r="FL24" s="2"/>
      <c r="FM24" s="2"/>
      <c r="FN24" s="24"/>
      <c r="FO24" s="130"/>
      <c r="FP24" s="155"/>
      <c r="FQ24" s="156"/>
      <c r="FR24" s="156"/>
      <c r="FS24" s="156"/>
      <c r="FT24" s="157"/>
      <c r="FU24" s="131"/>
      <c r="FV24" s="162"/>
      <c r="FW24" s="130"/>
      <c r="FX24" s="23"/>
      <c r="FY24" s="2"/>
      <c r="FZ24" s="2"/>
      <c r="GA24" s="2"/>
      <c r="GB24" s="24"/>
      <c r="GC24" s="134">
        <f t="shared" si="3"/>
        <v>0</v>
      </c>
      <c r="GD24" s="28"/>
      <c r="GE24" s="128"/>
      <c r="GF24" s="132"/>
      <c r="GG24" s="23"/>
      <c r="GH24" s="24"/>
      <c r="GI24" s="131"/>
      <c r="GJ24" s="23"/>
      <c r="GK24" s="2"/>
      <c r="GL24" s="2"/>
      <c r="GM24" s="24"/>
      <c r="GN24" s="130"/>
      <c r="GO24" s="23"/>
      <c r="GP24" s="2"/>
      <c r="GQ24" s="2"/>
      <c r="GR24" s="24"/>
      <c r="GS24" s="146"/>
      <c r="GT24" s="155"/>
      <c r="GU24" s="156"/>
      <c r="GV24" s="2"/>
      <c r="GW24" s="2"/>
      <c r="GX24" s="24"/>
      <c r="GY24" s="147">
        <f t="shared" si="4"/>
        <v>0</v>
      </c>
      <c r="GZ24" s="25"/>
      <c r="HA24" s="134">
        <f t="shared" si="5"/>
        <v>0</v>
      </c>
      <c r="HB24" s="25"/>
      <c r="HC24" s="135"/>
      <c r="HD24" s="132"/>
      <c r="HE24" s="23"/>
      <c r="HF24" s="2"/>
      <c r="HG24" s="24"/>
      <c r="HH24" s="131"/>
      <c r="HI24" s="23"/>
      <c r="HJ24" s="2"/>
      <c r="HK24" s="2"/>
      <c r="HL24" s="24"/>
      <c r="HM24" s="135"/>
      <c r="HN24" s="132"/>
      <c r="HO24" s="33"/>
      <c r="HP24" s="34"/>
      <c r="HQ24" s="34"/>
      <c r="HR24" s="34"/>
      <c r="HS24" s="34"/>
      <c r="HT24" s="34"/>
      <c r="HU24" s="34"/>
      <c r="HV24" s="35"/>
      <c r="HW24" s="146"/>
      <c r="HX24" s="33"/>
      <c r="HY24" s="34"/>
      <c r="HZ24" s="34"/>
      <c r="IA24" s="34"/>
      <c r="IB24" s="34"/>
      <c r="IC24" s="34"/>
      <c r="ID24" s="34"/>
      <c r="IE24" s="35"/>
      <c r="IF24" s="130"/>
      <c r="IG24" s="36"/>
      <c r="IH24" s="131"/>
      <c r="II24" s="37"/>
      <c r="IJ24" s="149"/>
      <c r="IK24" s="23"/>
      <c r="IL24" s="24"/>
      <c r="IM24" s="126">
        <f t="shared" si="6"/>
        <v>0</v>
      </c>
      <c r="IN24" s="127"/>
      <c r="IO24" s="127"/>
    </row>
    <row r="25" spans="1:249" ht="13" x14ac:dyDescent="0.3">
      <c r="A25" s="23"/>
      <c r="B25" s="2"/>
      <c r="C25" s="271"/>
      <c r="D25" s="2"/>
      <c r="E25" s="2"/>
      <c r="F25" s="2"/>
      <c r="G25" s="24"/>
      <c r="H25" s="128"/>
      <c r="I25" s="129"/>
      <c r="J25" s="23"/>
      <c r="K25" s="2"/>
      <c r="L25" s="2"/>
      <c r="M25" s="2"/>
      <c r="N25" s="2"/>
      <c r="O25" s="2"/>
      <c r="P25" s="2"/>
      <c r="Q25" s="2"/>
      <c r="R25" s="2"/>
      <c r="S25" s="2"/>
      <c r="T25" s="2"/>
      <c r="U25" s="2"/>
      <c r="V25" s="24"/>
      <c r="W25" s="130"/>
      <c r="X25" s="23"/>
      <c r="Y25" s="2"/>
      <c r="Z25" s="24"/>
      <c r="AA25" s="131"/>
      <c r="AB25" s="23"/>
      <c r="AC25" s="2"/>
      <c r="AD25" s="24"/>
      <c r="AE25" s="130"/>
      <c r="AF25" s="25"/>
      <c r="AG25" s="131"/>
      <c r="AH25" s="259"/>
      <c r="AI25" s="260"/>
      <c r="AJ25" s="260"/>
      <c r="AK25" s="260"/>
      <c r="AL25" s="260"/>
      <c r="AM25" s="261"/>
      <c r="AN25" s="128"/>
      <c r="AO25" s="132"/>
      <c r="AP25" s="23"/>
      <c r="AQ25" s="2"/>
      <c r="AR25" s="2"/>
      <c r="AS25" s="2"/>
      <c r="AT25" s="2"/>
      <c r="AU25" s="2"/>
      <c r="AV25" s="2"/>
      <c r="AW25" s="2"/>
      <c r="AX25" s="2"/>
      <c r="AY25" s="2"/>
      <c r="AZ25" s="2"/>
      <c r="BA25" s="2"/>
      <c r="BB25" s="2"/>
      <c r="BC25" s="24"/>
      <c r="BD25" s="131"/>
      <c r="BE25" s="247"/>
      <c r="BF25" s="248"/>
      <c r="BG25" s="248"/>
      <c r="BH25" s="248"/>
      <c r="BI25" s="248"/>
      <c r="BJ25" s="248"/>
      <c r="BK25" s="248"/>
      <c r="BL25" s="248"/>
      <c r="BM25" s="248"/>
      <c r="BN25" s="249"/>
      <c r="BO25" s="130"/>
      <c r="BP25" s="23"/>
      <c r="BQ25" s="2"/>
      <c r="BR25" s="2"/>
      <c r="BS25" s="2"/>
      <c r="BT25" s="2"/>
      <c r="BU25" s="2"/>
      <c r="BV25" s="24"/>
      <c r="BW25" s="133"/>
      <c r="BX25" s="23"/>
      <c r="BY25" s="2"/>
      <c r="BZ25" s="2"/>
      <c r="CA25" s="2"/>
      <c r="CB25" s="24"/>
      <c r="CC25" s="134">
        <f t="shared" si="0"/>
        <v>0</v>
      </c>
      <c r="CD25" s="25"/>
      <c r="CE25" s="135"/>
      <c r="CF25" s="136"/>
      <c r="CG25" s="132"/>
      <c r="CH25" s="23"/>
      <c r="CI25" s="26"/>
      <c r="CJ25" s="27"/>
      <c r="CK25" s="131"/>
      <c r="CL25" s="23"/>
      <c r="CM25" s="26"/>
      <c r="CN25" s="27"/>
      <c r="CO25" s="130"/>
      <c r="CP25" s="23"/>
      <c r="CQ25" s="2"/>
      <c r="CR25" s="27"/>
      <c r="CS25" s="131"/>
      <c r="CT25" s="23"/>
      <c r="CU25" s="2"/>
      <c r="CV25" s="24"/>
      <c r="CW25" s="130"/>
      <c r="CX25" s="23"/>
      <c r="CY25" s="2"/>
      <c r="CZ25" s="24"/>
      <c r="DA25" s="131"/>
      <c r="DB25" s="23"/>
      <c r="DC25" s="2"/>
      <c r="DD25" s="24"/>
      <c r="DE25" s="130"/>
      <c r="DF25" s="23"/>
      <c r="DG25" s="2"/>
      <c r="DH25" s="24"/>
      <c r="DI25" s="131"/>
      <c r="DJ25" s="23"/>
      <c r="DK25" s="2"/>
      <c r="DL25" s="24"/>
      <c r="DM25" s="130"/>
      <c r="DN25" s="23"/>
      <c r="DO25" s="2"/>
      <c r="DP25" s="24"/>
      <c r="DQ25" s="131"/>
      <c r="DR25" s="23"/>
      <c r="DS25" s="2"/>
      <c r="DT25" s="24"/>
      <c r="DU25" s="138">
        <f t="shared" si="1"/>
        <v>0</v>
      </c>
      <c r="DV25" s="28"/>
      <c r="DW25" s="139"/>
      <c r="DX25" s="118">
        <f t="shared" si="7"/>
        <v>0</v>
      </c>
      <c r="DY25" s="29"/>
      <c r="DZ25" s="30"/>
      <c r="EA25" s="30"/>
      <c r="EB25" s="31"/>
      <c r="EC25" s="140">
        <f t="shared" si="9"/>
        <v>0</v>
      </c>
      <c r="ED25" s="29"/>
      <c r="EE25" s="30"/>
      <c r="EF25" s="30"/>
      <c r="EG25" s="31"/>
      <c r="EH25" s="141">
        <f t="shared" si="10"/>
        <v>0</v>
      </c>
      <c r="EI25" s="29"/>
      <c r="EJ25" s="30"/>
      <c r="EK25" s="30"/>
      <c r="EL25" s="31"/>
      <c r="EM25" s="140">
        <f t="shared" si="11"/>
        <v>0</v>
      </c>
      <c r="EN25" s="29"/>
      <c r="EO25" s="30"/>
      <c r="EP25" s="30"/>
      <c r="EQ25" s="31"/>
      <c r="ER25" s="141">
        <f t="shared" si="13"/>
        <v>0</v>
      </c>
      <c r="ES25" s="29"/>
      <c r="ET25" s="30"/>
      <c r="EU25" s="30"/>
      <c r="EV25" s="31"/>
      <c r="EW25" s="142">
        <f>SUM(EX25:FA25)</f>
        <v>0</v>
      </c>
      <c r="EX25" s="29"/>
      <c r="EY25" s="30"/>
      <c r="EZ25" s="30"/>
      <c r="FA25" s="31"/>
      <c r="FB25" s="134">
        <f t="shared" si="2"/>
        <v>0</v>
      </c>
      <c r="FC25" s="28"/>
      <c r="FD25" s="135"/>
      <c r="FE25" s="132"/>
      <c r="FF25" s="23"/>
      <c r="FG25" s="24"/>
      <c r="FH25" s="131"/>
      <c r="FI25" s="23"/>
      <c r="FJ25" s="32"/>
      <c r="FK25" s="32"/>
      <c r="FL25" s="2"/>
      <c r="FM25" s="2"/>
      <c r="FN25" s="24"/>
      <c r="FO25" s="130"/>
      <c r="FP25" s="155"/>
      <c r="FQ25" s="156"/>
      <c r="FR25" s="156"/>
      <c r="FS25" s="156"/>
      <c r="FT25" s="157"/>
      <c r="FU25" s="131"/>
      <c r="FV25" s="162"/>
      <c r="FW25" s="130"/>
      <c r="FX25" s="23"/>
      <c r="FY25" s="2"/>
      <c r="FZ25" s="2"/>
      <c r="GA25" s="2"/>
      <c r="GB25" s="24"/>
      <c r="GC25" s="134">
        <f t="shared" si="3"/>
        <v>0</v>
      </c>
      <c r="GD25" s="28"/>
      <c r="GE25" s="128"/>
      <c r="GF25" s="132"/>
      <c r="GG25" s="23"/>
      <c r="GH25" s="24"/>
      <c r="GI25" s="131"/>
      <c r="GJ25" s="23"/>
      <c r="GK25" s="2"/>
      <c r="GL25" s="2"/>
      <c r="GM25" s="24"/>
      <c r="GN25" s="130"/>
      <c r="GO25" s="23"/>
      <c r="GP25" s="2"/>
      <c r="GQ25" s="2"/>
      <c r="GR25" s="24"/>
      <c r="GS25" s="146"/>
      <c r="GT25" s="155"/>
      <c r="GU25" s="156"/>
      <c r="GV25" s="2"/>
      <c r="GW25" s="2"/>
      <c r="GX25" s="24"/>
      <c r="GY25" s="147">
        <f t="shared" si="4"/>
        <v>0</v>
      </c>
      <c r="GZ25" s="25"/>
      <c r="HA25" s="134">
        <f t="shared" si="5"/>
        <v>0</v>
      </c>
      <c r="HB25" s="25"/>
      <c r="HC25" s="135"/>
      <c r="HD25" s="132"/>
      <c r="HE25" s="23"/>
      <c r="HF25" s="2"/>
      <c r="HG25" s="24"/>
      <c r="HH25" s="131"/>
      <c r="HI25" s="23"/>
      <c r="HJ25" s="2"/>
      <c r="HK25" s="2"/>
      <c r="HL25" s="24"/>
      <c r="HM25" s="135"/>
      <c r="HN25" s="132"/>
      <c r="HO25" s="33"/>
      <c r="HP25" s="34"/>
      <c r="HQ25" s="34"/>
      <c r="HR25" s="34"/>
      <c r="HS25" s="34"/>
      <c r="HT25" s="34"/>
      <c r="HU25" s="34"/>
      <c r="HV25" s="35"/>
      <c r="HW25" s="146"/>
      <c r="HX25" s="33"/>
      <c r="HY25" s="34"/>
      <c r="HZ25" s="34"/>
      <c r="IA25" s="34"/>
      <c r="IB25" s="34"/>
      <c r="IC25" s="34"/>
      <c r="ID25" s="34"/>
      <c r="IE25" s="35"/>
      <c r="IF25" s="130"/>
      <c r="IG25" s="36"/>
      <c r="IH25" s="131"/>
      <c r="II25" s="37"/>
      <c r="IJ25" s="149"/>
      <c r="IK25" s="23"/>
      <c r="IL25" s="24"/>
      <c r="IM25" s="126">
        <f t="shared" si="6"/>
        <v>0</v>
      </c>
      <c r="IN25" s="127"/>
      <c r="IO25" s="127"/>
    </row>
    <row r="26" spans="1:249" ht="13" x14ac:dyDescent="0.3">
      <c r="A26" s="23"/>
      <c r="B26" s="2"/>
      <c r="C26" s="271"/>
      <c r="D26" s="2"/>
      <c r="E26" s="2"/>
      <c r="F26" s="2"/>
      <c r="G26" s="24"/>
      <c r="H26" s="128"/>
      <c r="I26" s="129"/>
      <c r="J26" s="23"/>
      <c r="K26" s="2"/>
      <c r="L26" s="2"/>
      <c r="M26" s="2"/>
      <c r="N26" s="2"/>
      <c r="O26" s="2"/>
      <c r="P26" s="2"/>
      <c r="Q26" s="2"/>
      <c r="R26" s="2"/>
      <c r="S26" s="2"/>
      <c r="T26" s="2"/>
      <c r="U26" s="2"/>
      <c r="V26" s="24"/>
      <c r="W26" s="130"/>
      <c r="X26" s="23"/>
      <c r="Y26" s="2"/>
      <c r="Z26" s="24"/>
      <c r="AA26" s="131"/>
      <c r="AB26" s="23"/>
      <c r="AC26" s="2"/>
      <c r="AD26" s="24"/>
      <c r="AE26" s="130"/>
      <c r="AF26" s="25"/>
      <c r="AG26" s="131"/>
      <c r="AH26" s="259"/>
      <c r="AI26" s="260"/>
      <c r="AJ26" s="260"/>
      <c r="AK26" s="260"/>
      <c r="AL26" s="260"/>
      <c r="AM26" s="261"/>
      <c r="AN26" s="128"/>
      <c r="AO26" s="132"/>
      <c r="AP26" s="23"/>
      <c r="AQ26" s="2"/>
      <c r="AR26" s="2"/>
      <c r="AS26" s="2"/>
      <c r="AT26" s="2"/>
      <c r="AU26" s="2"/>
      <c r="AV26" s="2"/>
      <c r="AW26" s="2"/>
      <c r="AX26" s="2"/>
      <c r="AY26" s="2"/>
      <c r="AZ26" s="2"/>
      <c r="BA26" s="2"/>
      <c r="BB26" s="2"/>
      <c r="BC26" s="24"/>
      <c r="BD26" s="131"/>
      <c r="BE26" s="247"/>
      <c r="BF26" s="248"/>
      <c r="BG26" s="248"/>
      <c r="BH26" s="248"/>
      <c r="BI26" s="248"/>
      <c r="BJ26" s="248"/>
      <c r="BK26" s="248"/>
      <c r="BL26" s="248"/>
      <c r="BM26" s="248"/>
      <c r="BN26" s="249"/>
      <c r="BO26" s="130"/>
      <c r="BP26" s="23"/>
      <c r="BQ26" s="2"/>
      <c r="BR26" s="2"/>
      <c r="BS26" s="2"/>
      <c r="BT26" s="2"/>
      <c r="BU26" s="2"/>
      <c r="BV26" s="24"/>
      <c r="BW26" s="133"/>
      <c r="BX26" s="23"/>
      <c r="BY26" s="2"/>
      <c r="BZ26" s="2"/>
      <c r="CA26" s="2"/>
      <c r="CB26" s="24"/>
      <c r="CC26" s="134">
        <f t="shared" si="0"/>
        <v>0</v>
      </c>
      <c r="CD26" s="25"/>
      <c r="CE26" s="135"/>
      <c r="CF26" s="136"/>
      <c r="CG26" s="132"/>
      <c r="CH26" s="23"/>
      <c r="CI26" s="26"/>
      <c r="CJ26" s="27"/>
      <c r="CK26" s="131"/>
      <c r="CL26" s="23"/>
      <c r="CM26" s="26"/>
      <c r="CN26" s="27"/>
      <c r="CO26" s="130"/>
      <c r="CP26" s="23"/>
      <c r="CQ26" s="2"/>
      <c r="CR26" s="27"/>
      <c r="CS26" s="131"/>
      <c r="CT26" s="23"/>
      <c r="CU26" s="2"/>
      <c r="CV26" s="24"/>
      <c r="CW26" s="130"/>
      <c r="CX26" s="23"/>
      <c r="CY26" s="2"/>
      <c r="CZ26" s="24"/>
      <c r="DA26" s="131"/>
      <c r="DB26" s="23"/>
      <c r="DC26" s="2"/>
      <c r="DD26" s="24"/>
      <c r="DE26" s="130"/>
      <c r="DF26" s="23"/>
      <c r="DG26" s="2"/>
      <c r="DH26" s="24"/>
      <c r="DI26" s="131"/>
      <c r="DJ26" s="23"/>
      <c r="DK26" s="2"/>
      <c r="DL26" s="24"/>
      <c r="DM26" s="130"/>
      <c r="DN26" s="23"/>
      <c r="DO26" s="2"/>
      <c r="DP26" s="24"/>
      <c r="DQ26" s="131"/>
      <c r="DR26" s="23"/>
      <c r="DS26" s="2"/>
      <c r="DT26" s="24"/>
      <c r="DU26" s="138">
        <f t="shared" si="1"/>
        <v>0</v>
      </c>
      <c r="DV26" s="28"/>
      <c r="DW26" s="139"/>
      <c r="DX26" s="118">
        <f t="shared" si="7"/>
        <v>0</v>
      </c>
      <c r="DY26" s="29"/>
      <c r="DZ26" s="30"/>
      <c r="EA26" s="30"/>
      <c r="EB26" s="31"/>
      <c r="EC26" s="140">
        <f t="shared" si="9"/>
        <v>0</v>
      </c>
      <c r="ED26" s="29"/>
      <c r="EE26" s="30"/>
      <c r="EF26" s="30"/>
      <c r="EG26" s="31"/>
      <c r="EH26" s="141">
        <f t="shared" si="10"/>
        <v>0</v>
      </c>
      <c r="EI26" s="29"/>
      <c r="EJ26" s="30"/>
      <c r="EK26" s="30"/>
      <c r="EL26" s="31"/>
      <c r="EM26" s="140">
        <f t="shared" si="11"/>
        <v>0</v>
      </c>
      <c r="EN26" s="29"/>
      <c r="EO26" s="30"/>
      <c r="EP26" s="30"/>
      <c r="EQ26" s="31"/>
      <c r="ER26" s="141">
        <f t="shared" si="13"/>
        <v>0</v>
      </c>
      <c r="ES26" s="29"/>
      <c r="ET26" s="30"/>
      <c r="EU26" s="30"/>
      <c r="EV26" s="31"/>
      <c r="EW26" s="142">
        <f t="shared" si="12"/>
        <v>0</v>
      </c>
      <c r="EX26" s="29"/>
      <c r="EY26" s="30"/>
      <c r="EZ26" s="30"/>
      <c r="FA26" s="31"/>
      <c r="FB26" s="134">
        <f t="shared" si="2"/>
        <v>0</v>
      </c>
      <c r="FC26" s="28"/>
      <c r="FD26" s="135"/>
      <c r="FE26" s="132"/>
      <c r="FF26" s="23"/>
      <c r="FG26" s="24"/>
      <c r="FH26" s="131"/>
      <c r="FI26" s="23"/>
      <c r="FJ26" s="32"/>
      <c r="FK26" s="32"/>
      <c r="FL26" s="2"/>
      <c r="FM26" s="2"/>
      <c r="FN26" s="24"/>
      <c r="FO26" s="130"/>
      <c r="FP26" s="155"/>
      <c r="FQ26" s="156"/>
      <c r="FR26" s="156"/>
      <c r="FS26" s="156"/>
      <c r="FT26" s="157"/>
      <c r="FU26" s="131"/>
      <c r="FV26" s="162"/>
      <c r="FW26" s="130"/>
      <c r="FX26" s="23"/>
      <c r="FY26" s="2"/>
      <c r="FZ26" s="2"/>
      <c r="GA26" s="2"/>
      <c r="GB26" s="24"/>
      <c r="GC26" s="134">
        <f t="shared" si="3"/>
        <v>0</v>
      </c>
      <c r="GD26" s="28"/>
      <c r="GE26" s="128"/>
      <c r="GF26" s="132"/>
      <c r="GG26" s="23"/>
      <c r="GH26" s="24"/>
      <c r="GI26" s="131"/>
      <c r="GJ26" s="23"/>
      <c r="GK26" s="2"/>
      <c r="GL26" s="2"/>
      <c r="GM26" s="24"/>
      <c r="GN26" s="130"/>
      <c r="GO26" s="23"/>
      <c r="GP26" s="2"/>
      <c r="GQ26" s="2"/>
      <c r="GR26" s="24"/>
      <c r="GS26" s="146"/>
      <c r="GT26" s="155"/>
      <c r="GU26" s="156"/>
      <c r="GV26" s="2"/>
      <c r="GW26" s="2"/>
      <c r="GX26" s="24"/>
      <c r="GY26" s="147">
        <f t="shared" si="4"/>
        <v>0</v>
      </c>
      <c r="GZ26" s="25"/>
      <c r="HA26" s="134">
        <f t="shared" si="5"/>
        <v>0</v>
      </c>
      <c r="HB26" s="25"/>
      <c r="HC26" s="135"/>
      <c r="HD26" s="132"/>
      <c r="HE26" s="23"/>
      <c r="HF26" s="2"/>
      <c r="HG26" s="24"/>
      <c r="HH26" s="131"/>
      <c r="HI26" s="23"/>
      <c r="HJ26" s="2"/>
      <c r="HK26" s="2"/>
      <c r="HL26" s="24"/>
      <c r="HM26" s="135"/>
      <c r="HN26" s="132"/>
      <c r="HO26" s="33"/>
      <c r="HP26" s="34"/>
      <c r="HQ26" s="34"/>
      <c r="HR26" s="34"/>
      <c r="HS26" s="34"/>
      <c r="HT26" s="34"/>
      <c r="HU26" s="34"/>
      <c r="HV26" s="35"/>
      <c r="HW26" s="146"/>
      <c r="HX26" s="33"/>
      <c r="HY26" s="34"/>
      <c r="HZ26" s="34"/>
      <c r="IA26" s="34"/>
      <c r="IB26" s="34"/>
      <c r="IC26" s="34"/>
      <c r="ID26" s="34"/>
      <c r="IE26" s="35"/>
      <c r="IF26" s="130"/>
      <c r="IG26" s="36"/>
      <c r="IH26" s="131"/>
      <c r="II26" s="37"/>
      <c r="IJ26" s="149"/>
      <c r="IK26" s="23"/>
      <c r="IL26" s="24"/>
      <c r="IM26" s="126">
        <f t="shared" si="6"/>
        <v>0</v>
      </c>
      <c r="IN26" s="127"/>
      <c r="IO26" s="127"/>
    </row>
    <row r="27" spans="1:249" ht="13.5" thickBot="1" x14ac:dyDescent="0.35">
      <c r="A27" s="40"/>
      <c r="B27" s="41"/>
      <c r="C27" s="283"/>
      <c r="D27" s="41"/>
      <c r="E27" s="41"/>
      <c r="F27" s="41"/>
      <c r="G27" s="42"/>
      <c r="H27" s="128"/>
      <c r="I27" s="129"/>
      <c r="J27" s="40"/>
      <c r="K27" s="41"/>
      <c r="L27" s="41"/>
      <c r="M27" s="41"/>
      <c r="N27" s="41"/>
      <c r="O27" s="41"/>
      <c r="P27" s="41"/>
      <c r="Q27" s="41"/>
      <c r="R27" s="41"/>
      <c r="S27" s="41"/>
      <c r="T27" s="41"/>
      <c r="U27" s="41"/>
      <c r="V27" s="42"/>
      <c r="W27" s="130"/>
      <c r="X27" s="40"/>
      <c r="Y27" s="41"/>
      <c r="Z27" s="42"/>
      <c r="AA27" s="131"/>
      <c r="AB27" s="40"/>
      <c r="AC27" s="41"/>
      <c r="AD27" s="42"/>
      <c r="AE27" s="130"/>
      <c r="AF27" s="39"/>
      <c r="AG27" s="131"/>
      <c r="AH27" s="262"/>
      <c r="AI27" s="263"/>
      <c r="AJ27" s="263"/>
      <c r="AK27" s="263"/>
      <c r="AL27" s="263"/>
      <c r="AM27" s="264"/>
      <c r="AN27" s="128"/>
      <c r="AO27" s="132"/>
      <c r="AP27" s="40"/>
      <c r="AQ27" s="41"/>
      <c r="AR27" s="41"/>
      <c r="AS27" s="41"/>
      <c r="AT27" s="41"/>
      <c r="AU27" s="41"/>
      <c r="AV27" s="41"/>
      <c r="AW27" s="41"/>
      <c r="AX27" s="41"/>
      <c r="AY27" s="41"/>
      <c r="AZ27" s="41"/>
      <c r="BA27" s="41"/>
      <c r="BB27" s="41"/>
      <c r="BC27" s="42"/>
      <c r="BD27" s="131"/>
      <c r="BE27" s="250"/>
      <c r="BF27" s="251"/>
      <c r="BG27" s="251"/>
      <c r="BH27" s="251"/>
      <c r="BI27" s="251"/>
      <c r="BJ27" s="251"/>
      <c r="BK27" s="251"/>
      <c r="BL27" s="251"/>
      <c r="BM27" s="251"/>
      <c r="BN27" s="252"/>
      <c r="BO27" s="130"/>
      <c r="BP27" s="40"/>
      <c r="BQ27" s="41"/>
      <c r="BR27" s="41"/>
      <c r="BS27" s="41"/>
      <c r="BT27" s="41"/>
      <c r="BU27" s="41"/>
      <c r="BV27" s="42"/>
      <c r="BW27" s="133"/>
      <c r="BX27" s="40"/>
      <c r="BY27" s="41"/>
      <c r="BZ27" s="41"/>
      <c r="CA27" s="41"/>
      <c r="CB27" s="42"/>
      <c r="CC27" s="134">
        <f t="shared" si="0"/>
        <v>0</v>
      </c>
      <c r="CD27" s="39"/>
      <c r="CE27" s="135"/>
      <c r="CF27" s="136"/>
      <c r="CG27" s="132"/>
      <c r="CH27" s="40"/>
      <c r="CI27" s="43"/>
      <c r="CJ27" s="44"/>
      <c r="CK27" s="131"/>
      <c r="CL27" s="40"/>
      <c r="CM27" s="43"/>
      <c r="CN27" s="44"/>
      <c r="CO27" s="130"/>
      <c r="CP27" s="40"/>
      <c r="CQ27" s="41"/>
      <c r="CR27" s="44"/>
      <c r="CS27" s="137"/>
      <c r="CT27" s="40"/>
      <c r="CU27" s="41"/>
      <c r="CV27" s="42"/>
      <c r="CW27" s="130"/>
      <c r="CX27" s="40"/>
      <c r="CY27" s="41"/>
      <c r="CZ27" s="42"/>
      <c r="DA27" s="131"/>
      <c r="DB27" s="40"/>
      <c r="DC27" s="41"/>
      <c r="DD27" s="42"/>
      <c r="DE27" s="130"/>
      <c r="DF27" s="40"/>
      <c r="DG27" s="41"/>
      <c r="DH27" s="42"/>
      <c r="DI27" s="131"/>
      <c r="DJ27" s="40"/>
      <c r="DK27" s="41"/>
      <c r="DL27" s="42"/>
      <c r="DM27" s="130"/>
      <c r="DN27" s="40"/>
      <c r="DO27" s="41"/>
      <c r="DP27" s="42"/>
      <c r="DQ27" s="131"/>
      <c r="DR27" s="40"/>
      <c r="DS27" s="41"/>
      <c r="DT27" s="42"/>
      <c r="DU27" s="138">
        <f t="shared" si="1"/>
        <v>0</v>
      </c>
      <c r="DV27" s="45"/>
      <c r="DW27" s="139"/>
      <c r="DX27" s="118">
        <f t="shared" si="7"/>
        <v>0</v>
      </c>
      <c r="DY27" s="46"/>
      <c r="DZ27" s="47"/>
      <c r="EA27" s="47"/>
      <c r="EB27" s="48"/>
      <c r="EC27" s="140">
        <f t="shared" si="9"/>
        <v>0</v>
      </c>
      <c r="ED27" s="46"/>
      <c r="EE27" s="47"/>
      <c r="EF27" s="47"/>
      <c r="EG27" s="48"/>
      <c r="EH27" s="141">
        <f t="shared" si="10"/>
        <v>0</v>
      </c>
      <c r="EI27" s="46"/>
      <c r="EJ27" s="47"/>
      <c r="EK27" s="47"/>
      <c r="EL27" s="48"/>
      <c r="EM27" s="140">
        <f t="shared" si="11"/>
        <v>0</v>
      </c>
      <c r="EN27" s="46"/>
      <c r="EO27" s="47"/>
      <c r="EP27" s="47"/>
      <c r="EQ27" s="48"/>
      <c r="ER27" s="141">
        <f>SUM(ES27:EV27)</f>
        <v>0</v>
      </c>
      <c r="ES27" s="46"/>
      <c r="ET27" s="47"/>
      <c r="EU27" s="47"/>
      <c r="EV27" s="48"/>
      <c r="EW27" s="142">
        <f t="shared" si="12"/>
        <v>0</v>
      </c>
      <c r="EX27" s="46"/>
      <c r="EY27" s="47"/>
      <c r="EZ27" s="47"/>
      <c r="FA27" s="48"/>
      <c r="FB27" s="134">
        <f t="shared" si="2"/>
        <v>0</v>
      </c>
      <c r="FC27" s="45"/>
      <c r="FD27" s="135"/>
      <c r="FE27" s="132"/>
      <c r="FF27" s="40"/>
      <c r="FG27" s="42"/>
      <c r="FH27" s="131"/>
      <c r="FI27" s="40"/>
      <c r="FJ27" s="49"/>
      <c r="FK27" s="49"/>
      <c r="FL27" s="41"/>
      <c r="FM27" s="41"/>
      <c r="FN27" s="42"/>
      <c r="FO27" s="143"/>
      <c r="FP27" s="158"/>
      <c r="FQ27" s="159"/>
      <c r="FR27" s="159"/>
      <c r="FS27" s="159"/>
      <c r="FT27" s="160"/>
      <c r="FU27" s="137"/>
      <c r="FV27" s="163"/>
      <c r="FW27" s="143"/>
      <c r="FX27" s="40"/>
      <c r="FY27" s="41"/>
      <c r="FZ27" s="41"/>
      <c r="GA27" s="41"/>
      <c r="GB27" s="42"/>
      <c r="GC27" s="144">
        <f t="shared" si="3"/>
        <v>0</v>
      </c>
      <c r="GD27" s="45"/>
      <c r="GE27" s="145"/>
      <c r="GF27" s="109"/>
      <c r="GG27" s="40"/>
      <c r="GH27" s="42"/>
      <c r="GI27" s="137"/>
      <c r="GJ27" s="40"/>
      <c r="GK27" s="41"/>
      <c r="GL27" s="41"/>
      <c r="GM27" s="42"/>
      <c r="GN27" s="143"/>
      <c r="GO27" s="40"/>
      <c r="GP27" s="41"/>
      <c r="GQ27" s="41"/>
      <c r="GR27" s="42"/>
      <c r="GS27" s="146"/>
      <c r="GT27" s="158"/>
      <c r="GU27" s="159"/>
      <c r="GV27" s="41"/>
      <c r="GW27" s="41"/>
      <c r="GX27" s="42"/>
      <c r="GY27" s="147">
        <f t="shared" si="4"/>
        <v>0</v>
      </c>
      <c r="GZ27" s="39"/>
      <c r="HA27" s="134">
        <f t="shared" si="5"/>
        <v>0</v>
      </c>
      <c r="HB27" s="39"/>
      <c r="HC27" s="148"/>
      <c r="HD27" s="132"/>
      <c r="HE27" s="40"/>
      <c r="HF27" s="41"/>
      <c r="HG27" s="42"/>
      <c r="HH27" s="137"/>
      <c r="HI27" s="40"/>
      <c r="HJ27" s="41"/>
      <c r="HK27" s="41"/>
      <c r="HL27" s="42"/>
      <c r="HM27" s="135"/>
      <c r="HN27" s="109"/>
      <c r="HO27" s="50"/>
      <c r="HP27" s="51"/>
      <c r="HQ27" s="51"/>
      <c r="HR27" s="51"/>
      <c r="HS27" s="51"/>
      <c r="HT27" s="51"/>
      <c r="HU27" s="51"/>
      <c r="HV27" s="52"/>
      <c r="HW27" s="146"/>
      <c r="HX27" s="50"/>
      <c r="HY27" s="51"/>
      <c r="HZ27" s="51"/>
      <c r="IA27" s="51"/>
      <c r="IB27" s="51"/>
      <c r="IC27" s="51"/>
      <c r="ID27" s="51"/>
      <c r="IE27" s="52"/>
      <c r="IF27" s="143"/>
      <c r="IG27" s="53"/>
      <c r="IH27" s="131"/>
      <c r="II27" s="54"/>
      <c r="IJ27" s="149"/>
      <c r="IK27" s="40"/>
      <c r="IL27" s="42"/>
      <c r="IM27" s="126">
        <f t="shared" si="6"/>
        <v>0</v>
      </c>
      <c r="IN27" s="127"/>
      <c r="IO27" s="127"/>
    </row>
    <row r="28" spans="1:249" s="76" customFormat="1" ht="90.75" customHeight="1" x14ac:dyDescent="0.3">
      <c r="A28" s="100">
        <f>COUNTA(A3:A27)</f>
        <v>0</v>
      </c>
      <c r="B28" s="100"/>
      <c r="C28" s="100"/>
      <c r="D28" s="100"/>
      <c r="E28" s="100"/>
      <c r="F28" s="100"/>
      <c r="G28" s="100"/>
      <c r="H28" s="101"/>
      <c r="I28" s="102"/>
      <c r="J28" s="103">
        <f>SUM(J3:J27)</f>
        <v>0</v>
      </c>
      <c r="K28" s="103">
        <f t="shared" ref="K28:X28" si="14">SUM(K3:K27)</f>
        <v>0</v>
      </c>
      <c r="L28" s="103">
        <f t="shared" si="14"/>
        <v>0</v>
      </c>
      <c r="M28" s="103">
        <f t="shared" si="14"/>
        <v>0</v>
      </c>
      <c r="N28" s="103">
        <f t="shared" si="14"/>
        <v>0</v>
      </c>
      <c r="O28" s="103">
        <f t="shared" si="14"/>
        <v>0</v>
      </c>
      <c r="P28" s="103">
        <f t="shared" si="14"/>
        <v>0</v>
      </c>
      <c r="Q28" s="103">
        <f t="shared" si="14"/>
        <v>0</v>
      </c>
      <c r="R28" s="103">
        <f t="shared" si="14"/>
        <v>0</v>
      </c>
      <c r="S28" s="103">
        <f t="shared" si="14"/>
        <v>0</v>
      </c>
      <c r="T28" s="103">
        <f t="shared" si="14"/>
        <v>0</v>
      </c>
      <c r="U28" s="103">
        <f t="shared" si="14"/>
        <v>0</v>
      </c>
      <c r="V28" s="103">
        <f t="shared" si="14"/>
        <v>0</v>
      </c>
      <c r="W28" s="104"/>
      <c r="X28" s="105">
        <f t="shared" si="14"/>
        <v>0</v>
      </c>
      <c r="Y28" s="105">
        <f t="shared" ref="Y28" si="15">SUM(Y3:Y27)</f>
        <v>0</v>
      </c>
      <c r="Z28" s="105">
        <f t="shared" ref="Z28" si="16">SUM(Z3:Z27)</f>
        <v>0</v>
      </c>
      <c r="AA28" s="102"/>
      <c r="AB28" s="103">
        <f>COUNTIF(AB3:AB27,"Ja")</f>
        <v>0</v>
      </c>
      <c r="AC28" s="103">
        <f t="shared" ref="AC28" si="17">SUM(AC3:AC27)</f>
        <v>0</v>
      </c>
      <c r="AD28" s="103">
        <f t="shared" ref="AD28" si="18">SUM(AD3:AD27)</f>
        <v>0</v>
      </c>
      <c r="AE28" s="104"/>
      <c r="AF28" s="105">
        <f>COUNTIF(AF3:AF27,"Ja")</f>
        <v>0</v>
      </c>
      <c r="AG28" s="102"/>
      <c r="AH28" s="103">
        <f>SUM(AH3:AH27)</f>
        <v>0</v>
      </c>
      <c r="AI28" s="103">
        <f t="shared" ref="AI28:AM28" si="19">SUM(AI3:AI27)</f>
        <v>0</v>
      </c>
      <c r="AJ28" s="103">
        <f t="shared" si="19"/>
        <v>0</v>
      </c>
      <c r="AK28" s="103">
        <f t="shared" si="19"/>
        <v>0</v>
      </c>
      <c r="AL28" s="103">
        <f t="shared" si="19"/>
        <v>0</v>
      </c>
      <c r="AM28" s="103">
        <f t="shared" si="19"/>
        <v>0</v>
      </c>
      <c r="AN28" s="101"/>
      <c r="AO28" s="104"/>
      <c r="AP28" s="105">
        <f>SUM(AP3:AP27)</f>
        <v>0</v>
      </c>
      <c r="AQ28" s="105">
        <f t="shared" ref="AQ28:BC28" si="20">SUM(AQ3:AQ27)</f>
        <v>0</v>
      </c>
      <c r="AR28" s="105">
        <f t="shared" si="20"/>
        <v>0</v>
      </c>
      <c r="AS28" s="105">
        <f t="shared" si="20"/>
        <v>0</v>
      </c>
      <c r="AT28" s="105">
        <f t="shared" si="20"/>
        <v>0</v>
      </c>
      <c r="AU28" s="105">
        <f t="shared" si="20"/>
        <v>0</v>
      </c>
      <c r="AV28" s="105">
        <f t="shared" si="20"/>
        <v>0</v>
      </c>
      <c r="AW28" s="105">
        <f t="shared" si="20"/>
        <v>0</v>
      </c>
      <c r="AX28" s="105">
        <f t="shared" si="20"/>
        <v>0</v>
      </c>
      <c r="AY28" s="105">
        <f t="shared" si="20"/>
        <v>0</v>
      </c>
      <c r="AZ28" s="105">
        <f t="shared" si="20"/>
        <v>0</v>
      </c>
      <c r="BA28" s="105">
        <f t="shared" si="20"/>
        <v>0</v>
      </c>
      <c r="BB28" s="105">
        <f t="shared" si="20"/>
        <v>0</v>
      </c>
      <c r="BC28" s="105">
        <f t="shared" si="20"/>
        <v>0</v>
      </c>
      <c r="BD28" s="102"/>
      <c r="BE28" s="103">
        <f>SUM(BE3:BE27)</f>
        <v>0</v>
      </c>
      <c r="BF28" s="103">
        <f t="shared" ref="BF28:BN28" si="21">SUM(BF3:BF27)</f>
        <v>0</v>
      </c>
      <c r="BG28" s="103">
        <f t="shared" si="21"/>
        <v>0</v>
      </c>
      <c r="BH28" s="103">
        <f t="shared" si="21"/>
        <v>0</v>
      </c>
      <c r="BI28" s="103">
        <f t="shared" si="21"/>
        <v>0</v>
      </c>
      <c r="BJ28" s="103">
        <f t="shared" si="21"/>
        <v>0</v>
      </c>
      <c r="BK28" s="103">
        <f t="shared" si="21"/>
        <v>0</v>
      </c>
      <c r="BL28" s="103">
        <f t="shared" si="21"/>
        <v>0</v>
      </c>
      <c r="BM28" s="103">
        <f t="shared" si="21"/>
        <v>0</v>
      </c>
      <c r="BN28" s="103">
        <f t="shared" si="21"/>
        <v>0</v>
      </c>
      <c r="BO28" s="104"/>
      <c r="BP28" s="105">
        <f t="shared" ref="BP28:BV28" si="22">SUM(BP3:BP27)</f>
        <v>0</v>
      </c>
      <c r="BQ28" s="105">
        <f t="shared" si="22"/>
        <v>0</v>
      </c>
      <c r="BR28" s="105">
        <f t="shared" si="22"/>
        <v>0</v>
      </c>
      <c r="BS28" s="105">
        <f t="shared" si="22"/>
        <v>0</v>
      </c>
      <c r="BT28" s="105">
        <f t="shared" si="22"/>
        <v>0</v>
      </c>
      <c r="BU28" s="105">
        <f t="shared" si="22"/>
        <v>0</v>
      </c>
      <c r="BV28" s="105">
        <f t="shared" si="22"/>
        <v>0</v>
      </c>
      <c r="BW28" s="106"/>
      <c r="BX28" s="107">
        <f>SUM(BX3:BX27)</f>
        <v>0</v>
      </c>
      <c r="BY28" s="107">
        <f t="shared" ref="BY28:CB28" si="23">SUM(BY3:BY27)</f>
        <v>0</v>
      </c>
      <c r="BZ28" s="107">
        <f t="shared" si="23"/>
        <v>0</v>
      </c>
      <c r="CA28" s="107">
        <f t="shared" si="23"/>
        <v>0</v>
      </c>
      <c r="CB28" s="107">
        <f t="shared" si="23"/>
        <v>0</v>
      </c>
      <c r="CC28" s="102"/>
      <c r="CD28" s="108" t="str">
        <f>CONCATENATE(CC3,"  ",CD3,"            ",CC4,"  ",CD4,"            ",CC5,"  ",CD5,"            ",CC6,"  ",CD6,"            ",CC7,"  ",CD7,"            ",CC8,"  ",CD8,"            ",CC9,"  ",CD9,"            ",CC10,"  ",CD10,"            ",CC11,"  ",CD11,"            ",CC12,"  ",CD12,"            ",CC13,"  ",CD13,"            ",CC14,"  ",CD14,"            ",CC15,"  ",CD15,"            ",CC16,"  ",CD16,"            ",CC17,"  ",CD17,"            ",CC18,"  ",CD18,"            ",CC19,"  ",CD19,"            ",CC20,"  ",CD20,"            ",CC21,"  ",CD21,"            ",CC22,"  ",CD22,"            ",CC23,"  ",CD23,"            ",CC24,"  ",CD24,"            ",CC25,"  ",CD25,"            ",CC26,"  ",CD26,"            ",CC27,"   ",CD27)</f>
        <v xml:space="preserve">0              0              0              0              0              0              0              0              0              0              0              0              0              0              0              0              0              0              0              0              0              0              0              0              0   </v>
      </c>
      <c r="CE28" s="101"/>
      <c r="CF28" s="102"/>
      <c r="CG28" s="104"/>
      <c r="CH28" s="105">
        <f>SUM(CH3:CH27)</f>
        <v>0</v>
      </c>
      <c r="CI28" s="105">
        <f>SUM(CI3:CI27)</f>
        <v>0</v>
      </c>
      <c r="CJ28" s="109">
        <f>SUM(CJ3:CJ27)</f>
        <v>0</v>
      </c>
      <c r="CK28" s="102"/>
      <c r="CL28" s="103">
        <f t="shared" ref="CL28:DR28" si="24">SUM(CL3:CL27)</f>
        <v>0</v>
      </c>
      <c r="CM28" s="103">
        <f>SUM(CM3:CM27)</f>
        <v>0</v>
      </c>
      <c r="CN28" s="110">
        <f>SUM(CN3:CN27)</f>
        <v>0</v>
      </c>
      <c r="CO28" s="104"/>
      <c r="CP28" s="105">
        <f t="shared" si="24"/>
        <v>0</v>
      </c>
      <c r="CQ28" s="109">
        <f>SUM(CQ3:CQ27)</f>
        <v>0</v>
      </c>
      <c r="CR28" s="105">
        <f>SUM(CR3:CR27)</f>
        <v>0</v>
      </c>
      <c r="CS28" s="102"/>
      <c r="CT28" s="103">
        <f t="shared" si="24"/>
        <v>0</v>
      </c>
      <c r="CU28" s="103">
        <f>SUM(CU3:CU27)</f>
        <v>0</v>
      </c>
      <c r="CV28" s="110">
        <f>SUM(CV3:CV27)</f>
        <v>0</v>
      </c>
      <c r="CW28" s="104"/>
      <c r="CX28" s="105">
        <f t="shared" si="24"/>
        <v>0</v>
      </c>
      <c r="CY28" s="105">
        <f>SUM(CY3:CY27)</f>
        <v>0</v>
      </c>
      <c r="CZ28" s="109">
        <f>SUM(CZ3:CZ27)</f>
        <v>0</v>
      </c>
      <c r="DA28" s="102"/>
      <c r="DB28" s="103">
        <f t="shared" si="24"/>
        <v>0</v>
      </c>
      <c r="DC28" s="103">
        <f>SUM(DC3:DC27)</f>
        <v>0</v>
      </c>
      <c r="DD28" s="110">
        <f>SUM(DD3:DD27)</f>
        <v>0</v>
      </c>
      <c r="DE28" s="104"/>
      <c r="DF28" s="105">
        <f t="shared" si="24"/>
        <v>0</v>
      </c>
      <c r="DG28" s="105">
        <f>SUM(DG3:DG27)</f>
        <v>0</v>
      </c>
      <c r="DH28" s="109">
        <f>SUM(DH3:DH27)</f>
        <v>0</v>
      </c>
      <c r="DI28" s="102"/>
      <c r="DJ28" s="103">
        <f t="shared" si="24"/>
        <v>0</v>
      </c>
      <c r="DK28" s="103">
        <f>SUM(DK3:DK27)</f>
        <v>0</v>
      </c>
      <c r="DL28" s="110">
        <f>SUM(DL3:DL27)</f>
        <v>0</v>
      </c>
      <c r="DM28" s="104"/>
      <c r="DN28" s="105">
        <f t="shared" si="24"/>
        <v>0</v>
      </c>
      <c r="DO28" s="105">
        <f>SUM(DO3:DO27)</f>
        <v>0</v>
      </c>
      <c r="DP28" s="109">
        <f>SUM(DP3:DP27)</f>
        <v>0</v>
      </c>
      <c r="DQ28" s="102"/>
      <c r="DR28" s="103">
        <f t="shared" si="24"/>
        <v>0</v>
      </c>
      <c r="DS28" s="103">
        <f t="shared" ref="DS28" si="25">SUM(DS3:DS27)</f>
        <v>0</v>
      </c>
      <c r="DT28" s="103">
        <f t="shared" ref="DT28" si="26">SUM(DT3:DT27)</f>
        <v>0</v>
      </c>
      <c r="DU28" s="104"/>
      <c r="DV28" s="111" t="str">
        <f>CONCATENATE(DU3,"  ",DV3,"            ",DU4,"  ",DV4,"            ",DU5,"  ",DV5,"            ",DU6,"  ",DV6,"            ",DU7,"  ",DV7,"            ",DU8,"  ",DV8,"            ",DU9,"  ",DV9,"            ",DU10,"  ",DV10,"            ",DU11,"  ",DV11,"            ",DU12,"  ",DV12,"            ",DU13,"  ",DV13,"            ",DU14,"  ",DV14,"            ",DU15,"  ",DV15,"            ",DU16,"  ",DV16,"            ",DU17,"  ",DV17,"            ",DU18,"  ",DV18,"            ",DU19,"  ",DV19,"            ",DU20,"  ",DV20,"            ",DU21,"  ",DV21,"            ",DU22,"  ",DV22,"            ",DU23,"  ",DV23,"            ",DU24,"  ",DV24,"            ",DU25,"  ",DV25,"            ",DU26,"  ",DV26,"            ",DU27,"   ",DV27)</f>
        <v xml:space="preserve">0              0              0              0              0              0              0              0              0              0              0              0              0              0              0              0              0              0              0              0              0              0              0              0              0   </v>
      </c>
      <c r="DW28" s="112"/>
      <c r="DX28" s="113" t="e">
        <f>SUM(DY28:EB28)</f>
        <v>#DIV/0!</v>
      </c>
      <c r="DY28" s="114" t="e">
        <f>(SUM(DY3*J3,DY4*J4,DY5*J5,DY6*J6,DY7*J7,DY8*J8,DY9*J9,DY10*J10,DY11*J11,DY12*J12,DY13*J13,DY14*J14,DY15*J15,DY16*J16,DY17*J17,DY18*J18,DY19*J19,DY20*J20,DY21*J21,DY22*J22,DY23*J23,DY24*J24,DY25*J25,DY26*J26,DY27*J27)/J28)</f>
        <v>#DIV/0!</v>
      </c>
      <c r="DZ28" s="114" t="e">
        <f>(SUM(DZ3*J3,DZ4*J4,DZ5*J5,DZ6*J6,DZ7*J7,DZ8*J8,DZ9*J9,DZ10*J10,DZ11*J11,DZ12*J12,DZ13*J13,DZ14*J14,DZ15*J15,DZ16*J16,DZ17*J17,DZ18*J18,DZ19*J19,DZ20*J20,DZ21*J21,DZ22*J22,DZ23*J23,DZ24*J24,DZ25*J25,DZ26*J26,DZ27*J27)/J28)</f>
        <v>#DIV/0!</v>
      </c>
      <c r="EA28" s="114" t="e">
        <f>(SUM(EA3*J3,EA4*J4,EA5*J5,EA6*J6,EA7*J7,EA8*J8,EA9*J9,EA10*J10,EA11*J11,EA12*J12,EA13*J13,EA14*J14,EA15*J15,EA16*J16,EA17*J17,EA18*J18,EA19*J19,EA20*J20,EA21*J21,EA22*J22,EA23*J23,EA24*J24,EA25*J25,EA26*J26,EA27*J27)/J28)</f>
        <v>#DIV/0!</v>
      </c>
      <c r="EB28" s="114" t="e">
        <f>(SUM(EB3*J3,EB4*J4,EB5*J5,EB6*J6,EB7*J7,EB8*J8,EB9*J9,EB10*J10,EB11*J11,EB12*J12,EB13*J13,EB14*J14,EB15*J15,EB16*J16,EB17*J17,EB18*J18,EB19*J19,EB20*J20,EB21*J21,EB22*J22,EB23*J23,EB24*J24,EB25*J25,EB26*J26,EB27*J27)/J28)</f>
        <v>#DIV/0!</v>
      </c>
      <c r="EC28" s="115" t="e">
        <f>SUM(ED28:EG28)</f>
        <v>#DIV/0!</v>
      </c>
      <c r="ED28" s="116" t="e">
        <f>(SUM(ED3*K3,ED4*K4,ED5*K5,ED6*K6,ED7*K7,ED8*K8,ED9*K9,ED10*K10,ED11*K11,ED12*K12,ED13*K13,ED14*K14,ED15*K15,ED16*K16,ED17*K17,ED18*K18,ED19*K19,ED20*K20,ED21*K21,ED22*K22,ED23*K23,ED24*K24,ED25*K25,ED26*K26,ED27*K27)/K28)</f>
        <v>#DIV/0!</v>
      </c>
      <c r="EE28" s="116" t="e">
        <f>(SUM(EE3*K3,EE4*K4,EE5*K5,EE6*K6,EE7*K7,EE8*K8,EE9*K9,EE10*K10,EE11*K11,EE12*K12,EE13*K13,EE14*K14,EE15*K15,EE16*K16,EE17*K17,EE18*K18,EE19*K19,EE20*K20,EE21*K21,EE22*K22,EE23*K23,EE24*K24,EE25*K25,EE26*K26,EE27*K27)/K28)</f>
        <v>#DIV/0!</v>
      </c>
      <c r="EF28" s="116" t="e">
        <f>(SUM(EF3*K3,EF4*K4,EF5*K5,EF6*K6,EF7*K7,EF8*K8,EF9*K9,EF10*K10,EF11*K11,EF12*K12,EF13*K13,EF14*K14,EF15*K15,EF16*K16,EF17*K17,EF18*K18,EF19*K19,EF20*K20,EF21*K21,EF22*K22,EF23*K23,EF24*K24,EF25*K25,EF26*K26,EF27*K27)/K28)</f>
        <v>#DIV/0!</v>
      </c>
      <c r="EG28" s="116" t="e">
        <f>(SUM(EG3*K3,EG4*K4,EG5*K5,EG6*K6,EG7*K7,EG8*K8,EG9*K9,EG10*K10,EG11*K11,EG12*K12,EG13*K13,EG14*K14,EG15*K15,EG16*K16,EG17*K17,EG18*K18,EG19*K19,EG20*K20,EG21*K21,EG22*K22,EG23*K23,EG24*K24,EG25*K25,EG26*K26,EG27*K27)/K28)</f>
        <v>#DIV/0!</v>
      </c>
      <c r="EH28" s="113" t="e">
        <f>SUM(EI28:EL28)</f>
        <v>#DIV/0!</v>
      </c>
      <c r="EI28" s="114" t="e">
        <f>(SUM(EI3*L3,EI4*L4,EI5*L5,EI6*L6,EI7*L7,EI8*L8,EI9*L9,EI10*L10,EI11*L11,EI12*L12,EI13*L13,EI14*L14,EI15*L15,EI16*L16,EI17*L17,EI18*L18,EI19*L19,EI20*L20,EI21*L21,EI22*L22,EI23*L23,EI24*L24,EI25*L25,EI26*L26,EI27*L27)/L28)</f>
        <v>#DIV/0!</v>
      </c>
      <c r="EJ28" s="114" t="e">
        <f>(SUM(EJ3*L3,EJ4*L4,EJ5*L5,EJ6*L6,EJ7*L7,EJ8*L8,EJ9*L9,EJ10*L10,EJ11*L11,EJ12*L12,EJ13*L13,EJ14*L14,EJ15*L15,EJ16*L16,EJ17*L17,EJ18*L18,EJ19*L19,EJ20*L20,EJ21*L21,EJ22*L22,EJ23*L23,EJ24*L24,EJ25*L25,EJ26*L26,EJ27*L27)/L28)</f>
        <v>#DIV/0!</v>
      </c>
      <c r="EK28" s="114" t="e">
        <f>(SUM(EK3*L3,EK4*L4,EK5*L5,EK6*L6,EK7*L7,EK8*L8,EK9*L9,EK10*L10,EK11*L11,EK12*L12,EK13*L13,EK14*L14,EK15*L15,EK16*L16,EK17*L17,EK18*L18,EK19*L19,EK20*L20,EK21*L21,EK22*L22,EK23*L23,EK24*L24,EK25*L25,EK26*L26,EK27*L27)/L28)</f>
        <v>#DIV/0!</v>
      </c>
      <c r="EL28" s="114" t="e">
        <f>(SUM(EL3*L3,EL4*L4,EL5*L5,EL6*L6,EL7*L7,EL8*L8,EL9*L9,EL10*L10,EL11*L11,EL12*L12,EL13*L13,EL14*L14,EL15*L15,EL16*L16,EL17*L17,EL18*L18,EL19*L19,EL20*L20,EL21*L21,EL22*L22,EL23*L23,EL24*L24,EL25*L25,EL26*L26,EL27*L27)/L28)</f>
        <v>#DIV/0!</v>
      </c>
      <c r="EM28" s="117" t="e">
        <f>SUM(EN28:EQ28)</f>
        <v>#DIV/0!</v>
      </c>
      <c r="EN28" s="116" t="e">
        <f>(SUM(EN3*M3,EN4*M4,EN5*M5,EN6*M6,EN7*M7,EN8*M8,EN9*M9,EN10*M10,EN11*M11,EN12*M12,EN13*M13,EN14*M14,EN15*M15,EN16*M16,EN17*M17,EN18*M18,EN19*M19,EN20*M20,EN21*M21,EN22*M22,EN23*M23,EN24*M24,EN25*M25,EN26*M26,EN27*M27)/M28)</f>
        <v>#DIV/0!</v>
      </c>
      <c r="EO28" s="116" t="e">
        <f>(SUM(EO3*M3,EO4*M4,EO5*M5,EO6*M6,EO7*M7,EO8*M8,EO9*M9,EO10*M10,EO11*M11,EO12*M12,EO13*M13,EO14*M14,EO15*M15,EO16*M16,EO17*M17,EO18*M18,EO19*M19,EO20*M20,EO21*M21,EO22*M22,EO23*M23,EO24*M24,EO25*M25,EO26*M26,EO27*M27)/M28)</f>
        <v>#DIV/0!</v>
      </c>
      <c r="EP28" s="116" t="e">
        <f>(SUM(EP3*M3,EP4*M4,EP5*M5,EP6*M6,EP7*M7,EP8*M8,EP9*M9,EP10*M10,EP11*M11,EP12*M12,EP13*M13,EP14*M14,EP15*M15,EP16*M16,EP17*M17,EP18*M18,EP19*M19,EP20*M20,EP21*M21,EP22*M22,EP23*M23,EP24*M24,EP25*M25,EP26*M26,EP27*M27)/M28)</f>
        <v>#DIV/0!</v>
      </c>
      <c r="EQ28" s="116" t="e">
        <f>(SUM(EQ3*M3,EQ4*M4,EQ5*M5,EQ6*M6,EQ7*M7,EQ8*M8,EQ9*M9,EQ10*M10,EQ11*M11,EQ12*M12,EQ13*M13,EQ14*M14,EQ15*M15,EQ16*M16,EQ17*M17,EQ18*M18,EQ19*M19,EQ20*M20,EQ21*M21,EQ22*M22,EQ23*M23,EQ24*M24,EQ25*M25,EQ26*M26,EQ27*M27)/M28)</f>
        <v>#DIV/0!</v>
      </c>
      <c r="ER28" s="118" t="e">
        <f>SUM(ES28:EV28)</f>
        <v>#DIV/0!</v>
      </c>
      <c r="ES28" s="114" t="e">
        <f>(SUM(ES3*N3,ES4*N4,ES5*N5,ES6*N6,ES7*N7,ES8*N8,ES9*N9,ES10*N10,ES11*N11,ES12*N12,ES13*N13,ES14*N14,ES15*N15,ES16*N16,ES17*N17,ES18*N18,ES19*N19,ES20*N20,ES21*N21,ES22*N22,ES23*N23,ES24*N24,ES25*N25,ES26*N26,ES27*N27)/N28)</f>
        <v>#DIV/0!</v>
      </c>
      <c r="ET28" s="114" t="e">
        <f>(SUM(ET3*N3,ET4*N4,ET5*N5,ET6*N6,ET7*N7,ET8*N8,ET9*N9,ET10*N10,ET11*N11,ET12*N12,ET13*N13,ET14*N14,ET15*N15,ET16*N16,ET17*N17,ET18*N18,ET19*N19,ET20*N20,ET21*N21,ET22*N22,ET23*N23,ET24*N24,ET25*N25,ET26*N26,ET27*N27)/N28)</f>
        <v>#DIV/0!</v>
      </c>
      <c r="EU28" s="114" t="e">
        <f>(SUM(EU3*N3,EU4*N4,EU5*N5,EU6*N6,EU7*N7,EU8*N8,EU9*N9,EU10*N10,EU11*N11,EU12*N12,EU13*N13,EU14*N14,EU15*N15,EU16*N16,EU17*N17,EU18*N18,EU19*N19,EU20*N20,EU21*N21,EU22*N22,EU23*N23,EU24*N24,EU25*N25,EU26*N26,EU27*N27)/N28)</f>
        <v>#DIV/0!</v>
      </c>
      <c r="EV28" s="114" t="e">
        <f>(SUM(EV3*N3,EV4*N4,EV5*N5,EV6*N6,EV7*N7,EV8*N8,EV9*N9,EV10*N10,EV11*N11,EV12*N12,EV13*N13,EV14*N14,EV15*N15,EV16*N16,EV17*N17,EV18*N18,EV19*N19,EV20*N20,EV21*N21,EV22*N22,EV23*N23,EV24*N24,EV25*N25,EV26*N26,EV27*N27)/N28)</f>
        <v>#DIV/0!</v>
      </c>
      <c r="EW28" s="119" t="e">
        <f>SUM(EX28:FA28)</f>
        <v>#DIV/0!</v>
      </c>
      <c r="EX28" s="116" t="e">
        <f>(SUM(EX3*IM3,EX4*IM4,EX5*IM5,EX6*IM6,EX7*IM7,EX8*IM8,EX9*IM9,EX10*IM10,EX11*IM11,EX12*IM12,EX13*IM13,EX14*IM14,EX15*IM15,EX16*IM16,EX17*IM17,EX18*IM18,EX19*IM19,EX20*IM20,EX21*IM21,EX22*IM22,EX23*IM23,EX24*IM24,EX25*IM25,EX26*IM26,EX27*IM27)/IM28)</f>
        <v>#DIV/0!</v>
      </c>
      <c r="EY28" s="116" t="e">
        <f>(SUM(EY3*IM3,EY4*IM4,EY5*IM5,EY6*IM6,EY7*IM7,EY8*IM8,EY9*IM9,EY10*IM10,EY11*IM11,EY12*IM12,EY13*IM13,EY14*IM14,EY15*IM15,EY16*IM16,EY17*IM17,EY18*IM18,EY19*IM19,EY20*IM20,EY21*IM21,EY22*IM22,EY23*IM23,EY24*IM24,EY25*IM25,EY26*IM26,EY27*IM27)/IM28)</f>
        <v>#DIV/0!</v>
      </c>
      <c r="EZ28" s="116" t="e">
        <f>(SUM(EZ3*IM3,EZ4*IM4,EZ5*IM5,EZ6*IM6,EZ7*IM7,EZ8*IM8,EZ9*IM9,EZ10*IM10,EZ11*IM11,EZ12*IM12,EZ13*IM13,EZ14*IM14,EZ15*IM15,EZ16*IM16,EZ17*IM17,EZ18*IM18,EZ19*IM19,EZ20*IM20,EZ21*IM21,EZ22*IM22,EZ23*IM23,EZ24*IM24,EZ25*IM25,EZ26*IM26,EZ27*IM27)/IM28)</f>
        <v>#DIV/0!</v>
      </c>
      <c r="FA28" s="116" t="e">
        <f>(SUM(FA3*IM3,FA4*IM4,FA5*IM5,FA6*IM6,FA7*IM7,FA8*IM8,FA9*IM9,FA10*IM10,FA11*IM11,FA12*IM12,FA13*IM13,FA14*IM14,FA15*IM15,FA16*IM16,FA17*IM17,FA18*IM18,FA19*IM19,FA20*IM20,FA21*IM21,FA22*IM22,FA23*IM23,FA24*IM24,FA25*IM25,FA26*IM26,FA27*IM27)/IM28)</f>
        <v>#DIV/0!</v>
      </c>
      <c r="FB28" s="102"/>
      <c r="FC28" s="108" t="str">
        <f>CONCATENATE(FB3,"  ",FC3,"            ",FB4,"  ",FC4,"            ",FB5,"  ",FC5,"            ",FB6,"  ",FC6,"            ",FB7,"  ",FC7,"            ",FB8,"  ",FC8,"            ",FB9,"  ",FC9,"            ",FB10,"  ",FC10,"            ",FB11,"  ",FC11,"            ",FB12,"  ",FC12,"            ",FB13,"  ",FC13,"            ",FB14,"  ",FC14,"            ",FB15,"  ",FC15,"            ",FB16,"  ",FC16,"            ",FB17,"  ",FC17,"            ",FB18,"  ",FC18,"            ",FB19,"  ",FC19,"            ",FB20,"  ",FC20,"            ",FB21,"  ",FC21,"            ",FB22,"  ",FC22,"            ",FB23,"  ",FC23,"            ",FB24,"  ",FC24,"            ",FB25,"  ",FC25,"            ",FB26,"  ",FC26,"            ",FB27,"   ",FC27)</f>
        <v xml:space="preserve">0              0              0              0              0              0              0              0              0              0              0              0              0              0              0              0              0              0              0              0              0              0              0              0              0   </v>
      </c>
      <c r="FD28" s="101"/>
      <c r="FE28" s="104"/>
      <c r="FF28" s="105">
        <f>COUNTIF(FF3:FF27,"Ja")</f>
        <v>0</v>
      </c>
      <c r="FG28" s="109">
        <f>MAXA(FG3:FG27)</f>
        <v>0</v>
      </c>
      <c r="FH28" s="102"/>
      <c r="FI28" s="103">
        <f>COUNTIF(FI3:FI27,"Ja")</f>
        <v>0</v>
      </c>
      <c r="FJ28" s="120" t="e">
        <f>AVERAGE(FJ3:FJ27)</f>
        <v>#DIV/0!</v>
      </c>
      <c r="FK28" s="120" t="e">
        <f>AVERAGE(FK3:FK27)</f>
        <v>#DIV/0!</v>
      </c>
      <c r="FL28" s="103">
        <f>COUNTIF(FL3:FL27,"Ja")</f>
        <v>0</v>
      </c>
      <c r="FM28" s="103">
        <f>COUNTIF(FM3:FM27,"Ja")</f>
        <v>0</v>
      </c>
      <c r="FN28" s="103">
        <f>COUNTIF(FN3:FN27,"Ja")</f>
        <v>0</v>
      </c>
      <c r="FO28" s="104"/>
      <c r="FP28" s="105">
        <f>SUM(FP3:FP27)</f>
        <v>0</v>
      </c>
      <c r="FQ28" s="105">
        <f t="shared" ref="FQ28:FT28" si="27">SUM(FQ3:FQ27)</f>
        <v>0</v>
      </c>
      <c r="FR28" s="105">
        <f t="shared" si="27"/>
        <v>0</v>
      </c>
      <c r="FS28" s="105">
        <f t="shared" si="27"/>
        <v>0</v>
      </c>
      <c r="FT28" s="105">
        <f t="shared" si="27"/>
        <v>0</v>
      </c>
      <c r="FU28" s="102"/>
      <c r="FV28" s="103">
        <f>SUM(FV3:FV27)</f>
        <v>0</v>
      </c>
      <c r="FW28" s="104"/>
      <c r="FX28" s="105">
        <f>COUNTIF(FX3:FX27,"Ja")</f>
        <v>0</v>
      </c>
      <c r="FY28" s="105">
        <f>COUNTIF(FY3:FY27,"Ja")</f>
        <v>0</v>
      </c>
      <c r="FZ28" s="105">
        <f>COUNTIF(FZ3:FZ27,"Ja")</f>
        <v>0</v>
      </c>
      <c r="GA28" s="105">
        <f>COUNTIF(GA3:GA27,"Ja")</f>
        <v>0</v>
      </c>
      <c r="GB28" s="105">
        <f>COUNTIF(GB3:GB27,"Ja")</f>
        <v>0</v>
      </c>
      <c r="GC28" s="102"/>
      <c r="GD28" s="108" t="str">
        <f>CONCATENATE(GC3,"  ",GD3,"            ",GC4,"  ",GD4,"            ",GC5,"  ",GD5,"            ",GC6,"  ",GD6,"            ",GC7,"  ",GD7,"            ",GC8,"  ",GD8,"            ",GC9,"  ",GD9,"            ",GC10,"  ",GD10,"            ",GC11,"  ",GD11,"            ",GC12,"  ",GD12,"            ",GC13,"  ",GD13,"            ",GC14,"  ",GD14,"            ",GC15,"  ",GD15,"            ",GC16,"  ",GD16,"            ",GC17,"  ",GD17,"            ",GC18,"  ",GD18,"            ",GC19,"  ",GD19,"            ",GC20,"  ",GD20,"            ",GC21,"  ",GD21,"            ",GC22,"  ",GD22,"            ",GC23,"  ",GD23,"            ",GC24,"  ",GD24,"            ",GC25,"  ",GD25,"            ",GC26,"  ",GD26,"            ",GC27,"   ",GD27)</f>
        <v xml:space="preserve">0              0              0              0              0              0              0              0              0              0              0              0              0              0              0              0              0              0              0              0              0              0              0              0              0   </v>
      </c>
      <c r="GE28" s="101"/>
      <c r="GF28" s="104"/>
      <c r="GG28" s="105">
        <f>SUM(GG3:GG27)</f>
        <v>0</v>
      </c>
      <c r="GH28" s="105">
        <f>SUM(GH3:GH27)</f>
        <v>0</v>
      </c>
      <c r="GI28" s="102"/>
      <c r="GJ28" s="103">
        <f>SUM(GJ3:GJ27)</f>
        <v>0</v>
      </c>
      <c r="GK28" s="103">
        <f t="shared" ref="GK28:GM28" si="28">SUM(GK3:GK27)</f>
        <v>0</v>
      </c>
      <c r="GL28" s="103">
        <f t="shared" si="28"/>
        <v>0</v>
      </c>
      <c r="GM28" s="103">
        <f t="shared" si="28"/>
        <v>0</v>
      </c>
      <c r="GN28" s="104"/>
      <c r="GO28" s="105">
        <f t="shared" ref="GO28:GR28" si="29">SUM(GO3:GO27)</f>
        <v>0</v>
      </c>
      <c r="GP28" s="105">
        <f t="shared" si="29"/>
        <v>0</v>
      </c>
      <c r="GQ28" s="105">
        <f t="shared" si="29"/>
        <v>0</v>
      </c>
      <c r="GR28" s="105">
        <f t="shared" si="29"/>
        <v>0</v>
      </c>
      <c r="GS28" s="102"/>
      <c r="GT28" s="103">
        <f t="shared" ref="GT28:GU28" si="30">SUM(GT3:GT27)</f>
        <v>0</v>
      </c>
      <c r="GU28" s="103">
        <f t="shared" si="30"/>
        <v>0</v>
      </c>
      <c r="GV28" s="103">
        <f>COUNTIF(GV3:GV27,"Ja")</f>
        <v>0</v>
      </c>
      <c r="GW28" s="103">
        <f>COUNTIF(GW3:GW27,"Ja")</f>
        <v>0</v>
      </c>
      <c r="GX28" s="103">
        <f>COUNTIF(GX3:GX27,"Ja")</f>
        <v>0</v>
      </c>
      <c r="GY28" s="104"/>
      <c r="GZ28" s="121" t="str">
        <f>CONCATENATE(GY3,"  ",GZ3,"            ",GY4,"  ",GZ4,"            ",GY5,"  ",GZ5,"            ",GY6,"  ",GZ6,"            ",GY7,"  ",GZ7,"            ",GY8,"  ",GZ8,"            ",GY9,"  ",GZ9,"            ",GY10,"  ",GZ10,"            ",GY11,"  ",GZ11,"            ",GY12,"  ",GZ12,"            ",GY13,"  ",GZ13,"            ",GY14,"  ",GZ14,"            ",GY15,"  ",GZ15,"            ",GY16,"  ",GZ16,"            ",GY17,"  ",GZ17,"            ",GY18,"  ",GZ18,"            ",GY19,"  ",GZ19,"            ",GY20,"  ",GZ20,"            ",GY21,"  ",GZ21,"            ",GY22,"  ",GZ22,"            ",GY23,"  ",GZ23,"            ",GY24,"  ",GZ24,"            ",GY25,"  ",GZ25,"            ",GY26,"  ",GZ26,"            ",GY27,"   ",GZ27)</f>
        <v xml:space="preserve">0              0              0              0              0              0              0              0              0              0              0              0              0              0              0              0              0              0              0              0              0              0              0              0              0   </v>
      </c>
      <c r="HA28" s="122"/>
      <c r="HB28" s="108" t="str">
        <f>CONCATENATE(HA3,"  ",HB3,"            ",HA4,"  ",HB4,"            ",HA5,"  ",HB5,"            ",HA6,"  ",HB6,"            ",HA7,"  ",HB7,"            ",HA8,"  ",HB8,"            ",HA9,"  ",HB9,"            ",HA10,"  ",HB10,"            ",HA11,"  ",HB11,"            ",HA12,"  ",HB12,"            ",HA13,"  ",HB13,"            ",HA14,"  ",HB14,"            ",HA15,"  ",HB15,"            ",HA16,"  ",HB16,"            ",HA17,"  ",HB17,"            ",HA18,"  ",HB18,"            ",HA19,"  ",HB19,"            ",HA20,"  ",HB20,"            ",HA21,"  ",HB21,"            ",HA22,"  ",HB22,"            ",HA23,"  ",HB23,"            ",HA24,"  ",HB24,"            ",HA25,"  ",HB25,"            ",HA26,"  ",HB26,"            ",HA27,"   ",HB27)</f>
        <v xml:space="preserve">0              0              0              0              0              0              0              0              0              0              0              0              0              0              0              0              0              0              0              0              0              0              0              0              0   </v>
      </c>
      <c r="HC28" s="123"/>
      <c r="HD28" s="104"/>
      <c r="HE28" s="105">
        <f>SUM(HE3:HE27)</f>
        <v>0</v>
      </c>
      <c r="HF28" s="105">
        <f t="shared" ref="HF28:HG28" si="31">SUM(HF3:HF27)</f>
        <v>0</v>
      </c>
      <c r="HG28" s="105">
        <f t="shared" si="31"/>
        <v>0</v>
      </c>
      <c r="HH28" s="102"/>
      <c r="HI28" s="103">
        <f>SUM(HI3:HI27)</f>
        <v>0</v>
      </c>
      <c r="HJ28" s="103">
        <f t="shared" ref="HJ28:HL28" si="32">SUM(HJ3:HJ27)</f>
        <v>0</v>
      </c>
      <c r="HK28" s="103">
        <f t="shared" si="32"/>
        <v>0</v>
      </c>
      <c r="HL28" s="103">
        <f t="shared" si="32"/>
        <v>0</v>
      </c>
      <c r="HM28" s="101"/>
      <c r="HN28" s="104"/>
      <c r="HO28" s="124">
        <f>SUM(HO3:HO27)</f>
        <v>0</v>
      </c>
      <c r="HP28" s="124">
        <f t="shared" ref="HP28:HV28" si="33">SUM(HP3:HP27)</f>
        <v>0</v>
      </c>
      <c r="HQ28" s="124">
        <f t="shared" si="33"/>
        <v>0</v>
      </c>
      <c r="HR28" s="124">
        <f t="shared" si="33"/>
        <v>0</v>
      </c>
      <c r="HS28" s="124">
        <f t="shared" si="33"/>
        <v>0</v>
      </c>
      <c r="HT28" s="124">
        <f t="shared" si="33"/>
        <v>0</v>
      </c>
      <c r="HU28" s="124">
        <f t="shared" si="33"/>
        <v>0</v>
      </c>
      <c r="HV28" s="124">
        <f t="shared" si="33"/>
        <v>0</v>
      </c>
      <c r="HW28" s="102"/>
      <c r="HX28" s="125">
        <f t="shared" ref="HX28:IG28" si="34">SUM(HX3:HX27)</f>
        <v>0</v>
      </c>
      <c r="HY28" s="125">
        <f t="shared" si="34"/>
        <v>0</v>
      </c>
      <c r="HZ28" s="125">
        <f t="shared" si="34"/>
        <v>0</v>
      </c>
      <c r="IA28" s="125">
        <f t="shared" si="34"/>
        <v>0</v>
      </c>
      <c r="IB28" s="125">
        <f t="shared" si="34"/>
        <v>0</v>
      </c>
      <c r="IC28" s="125">
        <f t="shared" si="34"/>
        <v>0</v>
      </c>
      <c r="ID28" s="125">
        <f t="shared" si="34"/>
        <v>0</v>
      </c>
      <c r="IE28" s="125">
        <f t="shared" si="34"/>
        <v>0</v>
      </c>
      <c r="IF28" s="104"/>
      <c r="IG28" s="124">
        <f t="shared" si="34"/>
        <v>0</v>
      </c>
      <c r="IH28" s="102"/>
      <c r="II28" s="103">
        <f>SUM(II3:II27)</f>
        <v>0</v>
      </c>
      <c r="IJ28" s="104"/>
      <c r="IK28" s="105">
        <f>COUNTIF(IK3:IK27,"Ja")</f>
        <v>0</v>
      </c>
      <c r="IL28" s="105">
        <f>COUNTIF(IL3:IL27,"Ja")</f>
        <v>0</v>
      </c>
      <c r="IM28" s="126">
        <f>SUM(IM3:IM27)</f>
        <v>0</v>
      </c>
      <c r="IN28" s="127"/>
      <c r="IO28" s="127"/>
    </row>
    <row r="29" spans="1:249" s="76" customFormat="1" x14ac:dyDescent="0.25">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c r="EY29" s="151"/>
      <c r="EZ29" s="151"/>
      <c r="FA29" s="151"/>
      <c r="FB29" s="151"/>
      <c r="FC29" s="151"/>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c r="IK29" s="151"/>
      <c r="IL29" s="151"/>
      <c r="IM29" s="151"/>
      <c r="IN29" s="127"/>
      <c r="IO29" s="127"/>
    </row>
    <row r="30" spans="1:249" s="76" customFormat="1" x14ac:dyDescent="0.25">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27"/>
      <c r="IO30" s="127"/>
    </row>
    <row r="31" spans="1:249" s="76" customFormat="1" x14ac:dyDescent="0.25">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27"/>
      <c r="IO31" s="127"/>
    </row>
    <row r="32" spans="1:249" s="76" customFormat="1" x14ac:dyDescent="0.25">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27"/>
      <c r="IO32" s="127"/>
    </row>
    <row r="33" spans="1:249" s="76" customFormat="1" x14ac:dyDescent="0.25">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c r="ES33" s="151"/>
      <c r="ET33" s="151"/>
      <c r="EU33" s="151"/>
      <c r="EV33" s="151"/>
      <c r="EW33" s="151"/>
      <c r="EX33" s="151"/>
      <c r="EY33" s="151"/>
      <c r="EZ33" s="151"/>
      <c r="FA33" s="151"/>
      <c r="FB33" s="151"/>
      <c r="FC33" s="151"/>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c r="GD33" s="151"/>
      <c r="GE33" s="151"/>
      <c r="GF33" s="151"/>
      <c r="GG33" s="151"/>
      <c r="GH33" s="151"/>
      <c r="GI33" s="151"/>
      <c r="GJ33" s="151"/>
      <c r="GK33" s="151"/>
      <c r="GL33" s="151"/>
      <c r="GM33" s="151"/>
      <c r="GN33" s="151"/>
      <c r="GO33" s="151"/>
      <c r="GP33" s="151"/>
      <c r="GQ33" s="151"/>
      <c r="GR33" s="151"/>
      <c r="GS33" s="151"/>
      <c r="GT33" s="151"/>
      <c r="GU33" s="151"/>
      <c r="GV33" s="151"/>
      <c r="GW33" s="151"/>
      <c r="GX33" s="151"/>
      <c r="GY33" s="151"/>
      <c r="GZ33" s="151"/>
      <c r="HA33" s="151"/>
      <c r="HB33" s="151"/>
      <c r="HC33" s="151"/>
      <c r="HD33" s="151"/>
      <c r="HE33" s="151"/>
      <c r="HF33" s="151"/>
      <c r="HG33" s="151"/>
      <c r="HH33" s="151"/>
      <c r="HI33" s="151"/>
      <c r="HJ33" s="151"/>
      <c r="HK33" s="151"/>
      <c r="HL33" s="151"/>
      <c r="HM33" s="151"/>
      <c r="HN33" s="151"/>
      <c r="HO33" s="151"/>
      <c r="HP33" s="151"/>
      <c r="HQ33" s="151"/>
      <c r="HR33" s="151"/>
      <c r="HS33" s="151"/>
      <c r="HT33" s="151"/>
      <c r="HU33" s="151"/>
      <c r="HV33" s="151"/>
      <c r="HW33" s="151"/>
      <c r="HX33" s="151"/>
      <c r="HY33" s="151"/>
      <c r="HZ33" s="151"/>
      <c r="IA33" s="151"/>
      <c r="IB33" s="151"/>
      <c r="IC33" s="151"/>
      <c r="ID33" s="151"/>
      <c r="IE33" s="151"/>
      <c r="IF33" s="151"/>
      <c r="IG33" s="151"/>
      <c r="IH33" s="151"/>
      <c r="II33" s="151"/>
      <c r="IJ33" s="151"/>
      <c r="IK33" s="151"/>
      <c r="IL33" s="151"/>
      <c r="IM33" s="151"/>
      <c r="IN33" s="127"/>
      <c r="IO33" s="127"/>
    </row>
    <row r="34" spans="1:249" s="76" customFormat="1" x14ac:dyDescent="0.25">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c r="EV34" s="151"/>
      <c r="EW34" s="151"/>
      <c r="EX34" s="151"/>
      <c r="EY34" s="151"/>
      <c r="EZ34" s="151"/>
      <c r="FA34" s="151"/>
      <c r="FB34" s="151"/>
      <c r="FC34" s="151"/>
      <c r="FD34" s="151"/>
      <c r="FE34" s="151"/>
      <c r="FF34" s="151"/>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c r="GD34" s="151"/>
      <c r="GE34" s="151"/>
      <c r="GF34" s="151"/>
      <c r="GG34" s="151"/>
      <c r="GH34" s="151"/>
      <c r="GI34" s="151"/>
      <c r="GJ34" s="151"/>
      <c r="GK34" s="151"/>
      <c r="GL34" s="151"/>
      <c r="GM34" s="151"/>
      <c r="GN34" s="151"/>
      <c r="GO34" s="151"/>
      <c r="GP34" s="151"/>
      <c r="GQ34" s="151"/>
      <c r="GR34" s="151"/>
      <c r="GS34" s="151"/>
      <c r="GT34" s="151"/>
      <c r="GU34" s="151"/>
      <c r="GV34" s="151"/>
      <c r="GW34" s="151"/>
      <c r="GX34" s="151"/>
      <c r="GY34" s="151"/>
      <c r="GZ34" s="151"/>
      <c r="HA34" s="151"/>
      <c r="HB34" s="151"/>
      <c r="HC34" s="151"/>
      <c r="HD34" s="151"/>
      <c r="HE34" s="151"/>
      <c r="HF34" s="151"/>
      <c r="HG34" s="151"/>
      <c r="HH34" s="151"/>
      <c r="HI34" s="151"/>
      <c r="HJ34" s="151"/>
      <c r="HK34" s="151"/>
      <c r="HL34" s="151"/>
      <c r="HM34" s="151"/>
      <c r="HN34" s="151"/>
      <c r="HO34" s="151"/>
      <c r="HP34" s="151"/>
      <c r="HQ34" s="151"/>
      <c r="HR34" s="151"/>
      <c r="HS34" s="151"/>
      <c r="HT34" s="151"/>
      <c r="HU34" s="151"/>
      <c r="HV34" s="151"/>
      <c r="HW34" s="151"/>
      <c r="HX34" s="151"/>
      <c r="HY34" s="151"/>
      <c r="HZ34" s="151"/>
      <c r="IA34" s="151"/>
      <c r="IB34" s="151"/>
      <c r="IC34" s="151"/>
      <c r="ID34" s="151"/>
      <c r="IE34" s="151"/>
      <c r="IF34" s="151"/>
      <c r="IG34" s="151"/>
      <c r="IH34" s="151"/>
      <c r="II34" s="151"/>
      <c r="IJ34" s="151"/>
      <c r="IK34" s="151"/>
      <c r="IL34" s="151"/>
      <c r="IM34" s="151"/>
      <c r="IN34" s="127"/>
      <c r="IO34" s="127"/>
    </row>
    <row r="35" spans="1:249" s="76" customFormat="1" x14ac:dyDescent="0.25">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c r="ES35" s="151"/>
      <c r="ET35" s="151"/>
      <c r="EU35" s="151"/>
      <c r="EV35" s="151"/>
      <c r="EW35" s="151"/>
      <c r="EX35" s="151"/>
      <c r="EY35" s="151"/>
      <c r="EZ35" s="151"/>
      <c r="FA35" s="151"/>
      <c r="FB35" s="151"/>
      <c r="FC35" s="151"/>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c r="GD35" s="151"/>
      <c r="GE35" s="151"/>
      <c r="GF35" s="151"/>
      <c r="GG35" s="151"/>
      <c r="GH35" s="151"/>
      <c r="GI35" s="151"/>
      <c r="GJ35" s="151"/>
      <c r="GK35" s="151"/>
      <c r="GL35" s="151"/>
      <c r="GM35" s="151"/>
      <c r="GN35" s="151"/>
      <c r="GO35" s="151"/>
      <c r="GP35" s="151"/>
      <c r="GQ35" s="151"/>
      <c r="GR35" s="151"/>
      <c r="GS35" s="151"/>
      <c r="GT35" s="151"/>
      <c r="GU35" s="151"/>
      <c r="GV35" s="151"/>
      <c r="GW35" s="151"/>
      <c r="GX35" s="151"/>
      <c r="GY35" s="151"/>
      <c r="GZ35" s="151"/>
      <c r="HA35" s="151"/>
      <c r="HB35" s="151"/>
      <c r="HC35" s="151"/>
      <c r="HD35" s="151"/>
      <c r="HE35" s="151"/>
      <c r="HF35" s="151"/>
      <c r="HG35" s="151"/>
      <c r="HH35" s="151"/>
      <c r="HI35" s="151"/>
      <c r="HJ35" s="151"/>
      <c r="HK35" s="151"/>
      <c r="HL35" s="151"/>
      <c r="HM35" s="151"/>
      <c r="HN35" s="151"/>
      <c r="HO35" s="151"/>
      <c r="HP35" s="151"/>
      <c r="HQ35" s="151"/>
      <c r="HR35" s="151"/>
      <c r="HS35" s="151"/>
      <c r="HT35" s="151"/>
      <c r="HU35" s="151"/>
      <c r="HV35" s="151"/>
      <c r="HW35" s="151"/>
      <c r="HX35" s="151"/>
      <c r="HY35" s="151"/>
      <c r="HZ35" s="151"/>
      <c r="IA35" s="151"/>
      <c r="IB35" s="151"/>
      <c r="IC35" s="151"/>
      <c r="ID35" s="151"/>
      <c r="IE35" s="151"/>
      <c r="IF35" s="151"/>
      <c r="IG35" s="151"/>
      <c r="IH35" s="151"/>
      <c r="II35" s="151"/>
      <c r="IJ35" s="151"/>
      <c r="IK35" s="151"/>
      <c r="IL35" s="151"/>
      <c r="IM35" s="151"/>
      <c r="IN35" s="127"/>
      <c r="IO35" s="127"/>
    </row>
    <row r="36" spans="1:249" s="76" customFormat="1" x14ac:dyDescent="0.25">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I36" s="151"/>
      <c r="DJ36" s="151"/>
      <c r="DK36" s="151"/>
      <c r="DL36" s="151"/>
      <c r="DM36" s="151"/>
      <c r="DN36" s="151"/>
      <c r="DO36" s="151"/>
      <c r="DP36" s="151"/>
      <c r="DQ36" s="151"/>
      <c r="DR36" s="151"/>
      <c r="DS36" s="151"/>
      <c r="DT36" s="151"/>
      <c r="DU36" s="151"/>
      <c r="DV36" s="151"/>
      <c r="DW36" s="151"/>
      <c r="DX36" s="151"/>
      <c r="DY36" s="151"/>
      <c r="DZ36" s="151"/>
      <c r="EA36" s="151"/>
      <c r="EB36" s="151"/>
      <c r="EC36" s="151"/>
      <c r="ED36" s="151"/>
      <c r="EE36" s="151"/>
      <c r="EF36" s="151"/>
      <c r="EG36" s="151"/>
      <c r="EH36" s="151"/>
      <c r="EI36" s="151"/>
      <c r="EJ36" s="151"/>
      <c r="EK36" s="151"/>
      <c r="EL36" s="151"/>
      <c r="EM36" s="151"/>
      <c r="EN36" s="151"/>
      <c r="EO36" s="151"/>
      <c r="EP36" s="151"/>
      <c r="EQ36" s="151"/>
      <c r="ER36" s="151"/>
      <c r="ES36" s="151"/>
      <c r="ET36" s="151"/>
      <c r="EU36" s="151"/>
      <c r="EV36" s="151"/>
      <c r="EW36" s="151"/>
      <c r="EX36" s="151"/>
      <c r="EY36" s="151"/>
      <c r="EZ36" s="151"/>
      <c r="FA36" s="151"/>
      <c r="FB36" s="151"/>
      <c r="FC36" s="151"/>
      <c r="FD36" s="151"/>
      <c r="FE36" s="151"/>
      <c r="FF36" s="151"/>
      <c r="FG36" s="151"/>
      <c r="FH36" s="151"/>
      <c r="FI36" s="151"/>
      <c r="FJ36" s="151"/>
      <c r="FK36" s="151"/>
      <c r="FL36" s="151"/>
      <c r="FM36" s="151"/>
      <c r="FN36" s="151"/>
      <c r="FO36" s="151"/>
      <c r="FP36" s="151"/>
      <c r="FQ36" s="151"/>
      <c r="FR36" s="151"/>
      <c r="FS36" s="151"/>
      <c r="FT36" s="151"/>
      <c r="FU36" s="151"/>
      <c r="FV36" s="151"/>
      <c r="FW36" s="151"/>
      <c r="FX36" s="151"/>
      <c r="FY36" s="151"/>
      <c r="FZ36" s="151"/>
      <c r="GA36" s="151"/>
      <c r="GB36" s="151"/>
      <c r="GC36" s="151"/>
      <c r="GD36" s="151"/>
      <c r="GE36" s="151"/>
      <c r="GF36" s="151"/>
      <c r="GG36" s="151"/>
      <c r="GH36" s="151"/>
      <c r="GI36" s="151"/>
      <c r="GJ36" s="151"/>
      <c r="GK36" s="151"/>
      <c r="GL36" s="151"/>
      <c r="GM36" s="151"/>
      <c r="GN36" s="151"/>
      <c r="GO36" s="151"/>
      <c r="GP36" s="151"/>
      <c r="GQ36" s="151"/>
      <c r="GR36" s="151"/>
      <c r="GS36" s="151"/>
      <c r="GT36" s="151"/>
      <c r="GU36" s="151"/>
      <c r="GV36" s="151"/>
      <c r="GW36" s="151"/>
      <c r="GX36" s="151"/>
      <c r="GY36" s="151"/>
      <c r="GZ36" s="151"/>
      <c r="HA36" s="151"/>
      <c r="HB36" s="151"/>
      <c r="HC36" s="151"/>
      <c r="HD36" s="151"/>
      <c r="HE36" s="151"/>
      <c r="HF36" s="151"/>
      <c r="HG36" s="151"/>
      <c r="HH36" s="151"/>
      <c r="HI36" s="151"/>
      <c r="HJ36" s="151"/>
      <c r="HK36" s="151"/>
      <c r="HL36" s="151"/>
      <c r="HM36" s="151"/>
      <c r="HN36" s="151"/>
      <c r="HO36" s="151"/>
      <c r="HP36" s="151"/>
      <c r="HQ36" s="151"/>
      <c r="HR36" s="151"/>
      <c r="HS36" s="151"/>
      <c r="HT36" s="151"/>
      <c r="HU36" s="151"/>
      <c r="HV36" s="151"/>
      <c r="HW36" s="151"/>
      <c r="HX36" s="151"/>
      <c r="HY36" s="151"/>
      <c r="HZ36" s="151"/>
      <c r="IA36" s="151"/>
      <c r="IB36" s="151"/>
      <c r="IC36" s="151"/>
      <c r="ID36" s="151"/>
      <c r="IE36" s="151"/>
      <c r="IF36" s="151"/>
      <c r="IG36" s="151"/>
      <c r="IH36" s="151"/>
      <c r="II36" s="151"/>
      <c r="IJ36" s="151"/>
      <c r="IK36" s="151"/>
      <c r="IL36" s="151"/>
      <c r="IM36" s="151"/>
      <c r="IN36" s="127"/>
      <c r="IO36" s="127"/>
    </row>
    <row r="37" spans="1:249" s="76" customFormat="1" x14ac:dyDescent="0.25">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c r="ES37" s="151"/>
      <c r="ET37" s="151"/>
      <c r="EU37" s="151"/>
      <c r="EV37" s="151"/>
      <c r="EW37" s="151"/>
      <c r="EX37" s="151"/>
      <c r="EY37" s="151"/>
      <c r="EZ37" s="151"/>
      <c r="FA37" s="151"/>
      <c r="FB37" s="151"/>
      <c r="FC37" s="151"/>
      <c r="FD37" s="151"/>
      <c r="FE37" s="151"/>
      <c r="FF37" s="151"/>
      <c r="FG37" s="151"/>
      <c r="FH37" s="151"/>
      <c r="FI37" s="151"/>
      <c r="FJ37" s="151"/>
      <c r="FK37" s="151"/>
      <c r="FL37" s="151"/>
      <c r="FM37" s="151"/>
      <c r="FN37" s="151"/>
      <c r="FO37" s="151"/>
      <c r="FP37" s="151"/>
      <c r="FQ37" s="151"/>
      <c r="FR37" s="151"/>
      <c r="FS37" s="151"/>
      <c r="FT37" s="151"/>
      <c r="FU37" s="151"/>
      <c r="FV37" s="151"/>
      <c r="FW37" s="151"/>
      <c r="FX37" s="151"/>
      <c r="FY37" s="151"/>
      <c r="FZ37" s="151"/>
      <c r="GA37" s="151"/>
      <c r="GB37" s="151"/>
      <c r="GC37" s="151"/>
      <c r="GD37" s="151"/>
      <c r="GE37" s="151"/>
      <c r="GF37" s="151"/>
      <c r="GG37" s="151"/>
      <c r="GH37" s="151"/>
      <c r="GI37" s="151"/>
      <c r="GJ37" s="151"/>
      <c r="GK37" s="151"/>
      <c r="GL37" s="151"/>
      <c r="GM37" s="151"/>
      <c r="GN37" s="151"/>
      <c r="GO37" s="151"/>
      <c r="GP37" s="151"/>
      <c r="GQ37" s="151"/>
      <c r="GR37" s="151"/>
      <c r="GS37" s="151"/>
      <c r="GT37" s="151"/>
      <c r="GU37" s="151"/>
      <c r="GV37" s="151"/>
      <c r="GW37" s="151"/>
      <c r="GX37" s="151"/>
      <c r="GY37" s="151"/>
      <c r="GZ37" s="151"/>
      <c r="HA37" s="151"/>
      <c r="HB37" s="151"/>
      <c r="HC37" s="151"/>
      <c r="HD37" s="151"/>
      <c r="HE37" s="151"/>
      <c r="HF37" s="151"/>
      <c r="HG37" s="151"/>
      <c r="HH37" s="151"/>
      <c r="HI37" s="151"/>
      <c r="HJ37" s="151"/>
      <c r="HK37" s="151"/>
      <c r="HL37" s="151"/>
      <c r="HM37" s="151"/>
      <c r="HN37" s="151"/>
      <c r="HO37" s="151"/>
      <c r="HP37" s="151"/>
      <c r="HQ37" s="151"/>
      <c r="HR37" s="151"/>
      <c r="HS37" s="151"/>
      <c r="HT37" s="151"/>
      <c r="HU37" s="151"/>
      <c r="HV37" s="151"/>
      <c r="HW37" s="151"/>
      <c r="HX37" s="151"/>
      <c r="HY37" s="151"/>
      <c r="HZ37" s="151"/>
      <c r="IA37" s="151"/>
      <c r="IB37" s="151"/>
      <c r="IC37" s="151"/>
      <c r="ID37" s="151"/>
      <c r="IE37" s="151"/>
      <c r="IF37" s="151"/>
      <c r="IG37" s="151"/>
      <c r="IH37" s="151"/>
      <c r="II37" s="151"/>
      <c r="IJ37" s="151"/>
      <c r="IK37" s="151"/>
      <c r="IL37" s="151"/>
      <c r="IM37" s="151"/>
      <c r="IN37" s="127"/>
      <c r="IO37" s="127"/>
    </row>
    <row r="38" spans="1:249" s="76" customFormat="1" x14ac:dyDescent="0.2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c r="GD38" s="151"/>
      <c r="GE38" s="151"/>
      <c r="GF38" s="151"/>
      <c r="GG38" s="151"/>
      <c r="GH38" s="151"/>
      <c r="GI38" s="151"/>
      <c r="GJ38" s="151"/>
      <c r="GK38" s="151"/>
      <c r="GL38" s="151"/>
      <c r="GM38" s="151"/>
      <c r="GN38" s="151"/>
      <c r="GO38" s="151"/>
      <c r="GP38" s="151"/>
      <c r="GQ38" s="151"/>
      <c r="GR38" s="151"/>
      <c r="GS38" s="151"/>
      <c r="GT38" s="151"/>
      <c r="GU38" s="151"/>
      <c r="GV38" s="151"/>
      <c r="GW38" s="151"/>
      <c r="GX38" s="151"/>
      <c r="GY38" s="151"/>
      <c r="GZ38" s="151"/>
      <c r="HA38" s="151"/>
      <c r="HB38" s="151"/>
      <c r="HC38" s="151"/>
      <c r="HD38" s="151"/>
      <c r="HE38" s="151"/>
      <c r="HF38" s="151"/>
      <c r="HG38" s="151"/>
      <c r="HH38" s="151"/>
      <c r="HI38" s="151"/>
      <c r="HJ38" s="151"/>
      <c r="HK38" s="151"/>
      <c r="HL38" s="151"/>
      <c r="HM38" s="151"/>
      <c r="HN38" s="151"/>
      <c r="HO38" s="151"/>
      <c r="HP38" s="151"/>
      <c r="HQ38" s="151"/>
      <c r="HR38" s="151"/>
      <c r="HS38" s="151"/>
      <c r="HT38" s="151"/>
      <c r="HU38" s="151"/>
      <c r="HV38" s="151"/>
      <c r="HW38" s="151"/>
      <c r="HX38" s="151"/>
      <c r="HY38" s="151"/>
      <c r="HZ38" s="151"/>
      <c r="IA38" s="151"/>
      <c r="IB38" s="151"/>
      <c r="IC38" s="151"/>
      <c r="ID38" s="151"/>
      <c r="IE38" s="151"/>
      <c r="IF38" s="151"/>
      <c r="IG38" s="151"/>
      <c r="IH38" s="151"/>
      <c r="II38" s="151"/>
      <c r="IJ38" s="151"/>
      <c r="IK38" s="151"/>
      <c r="IL38" s="151"/>
      <c r="IM38" s="151"/>
      <c r="IN38" s="127"/>
      <c r="IO38" s="127"/>
    </row>
  </sheetData>
  <sheetProtection sheet="1" selectLockedCells="1"/>
  <mergeCells count="1">
    <mergeCell ref="CF5:CF17"/>
  </mergeCells>
  <conditionalFormatting sqref="DY3:EB27 ED3:EG27 EI3:EL27 EN3:EQ27 ES3:EV27 EX3:FA27">
    <cfRule type="cellIs" dxfId="15" priority="17" operator="greaterThan">
      <formula>100</formula>
    </cfRule>
  </conditionalFormatting>
  <conditionalFormatting sqref="DY3:DY27">
    <cfRule type="cellIs" dxfId="14" priority="16" operator="greaterThan">
      <formula>100</formula>
    </cfRule>
  </conditionalFormatting>
  <conditionalFormatting sqref="DX3:DX27">
    <cfRule type="cellIs" dxfId="13" priority="15" operator="greaterThan">
      <formula>1</formula>
    </cfRule>
  </conditionalFormatting>
  <conditionalFormatting sqref="DZ3:EB27">
    <cfRule type="cellIs" dxfId="12" priority="14" operator="greaterThan">
      <formula>100</formula>
    </cfRule>
  </conditionalFormatting>
  <conditionalFormatting sqref="EC3:EC27">
    <cfRule type="cellIs" dxfId="11" priority="13" operator="greaterThan">
      <formula>1</formula>
    </cfRule>
  </conditionalFormatting>
  <conditionalFormatting sqref="EH3:EH27">
    <cfRule type="cellIs" dxfId="10" priority="12" operator="greaterThan">
      <formula>1</formula>
    </cfRule>
  </conditionalFormatting>
  <conditionalFormatting sqref="EM3:EM27">
    <cfRule type="cellIs" dxfId="9" priority="11" operator="greaterThan">
      <formula>1</formula>
    </cfRule>
  </conditionalFormatting>
  <conditionalFormatting sqref="EW3:EW27">
    <cfRule type="cellIs" dxfId="8" priority="9" operator="greaterThan">
      <formula>1</formula>
    </cfRule>
  </conditionalFormatting>
  <conditionalFormatting sqref="DX28">
    <cfRule type="cellIs" dxfId="7" priority="8" operator="greaterThan">
      <formula>1</formula>
    </cfRule>
  </conditionalFormatting>
  <conditionalFormatting sqref="EC28">
    <cfRule type="cellIs" dxfId="6" priority="7" operator="greaterThan">
      <formula>1</formula>
    </cfRule>
  </conditionalFormatting>
  <conditionalFormatting sqref="EH28">
    <cfRule type="cellIs" dxfId="5" priority="6" operator="greaterThan">
      <formula>1</formula>
    </cfRule>
  </conditionalFormatting>
  <conditionalFormatting sqref="EM28">
    <cfRule type="cellIs" dxfId="4" priority="5" operator="greaterThan">
      <formula>1</formula>
    </cfRule>
  </conditionalFormatting>
  <conditionalFormatting sqref="ER3">
    <cfRule type="cellIs" dxfId="3" priority="4" operator="greaterThan">
      <formula>1</formula>
    </cfRule>
  </conditionalFormatting>
  <conditionalFormatting sqref="ER4:ER27">
    <cfRule type="cellIs" dxfId="2" priority="3" operator="greaterThan">
      <formula>1</formula>
    </cfRule>
  </conditionalFormatting>
  <conditionalFormatting sqref="ER28">
    <cfRule type="cellIs" dxfId="1" priority="2" operator="greaterThan">
      <formula>1</formula>
    </cfRule>
  </conditionalFormatting>
  <conditionalFormatting sqref="EW28">
    <cfRule type="cellIs" dxfId="0" priority="1" operator="greaterThan">
      <formula>1</formula>
    </cfRule>
  </conditionalFormatting>
  <dataValidations count="7">
    <dataValidation type="list" allowBlank="1" showInputMessage="1" showErrorMessage="1" sqref="FY3:GB27 GV3:GX27" xr:uid="{00000000-0002-0000-0200-000000000000}">
      <formula1>janei</formula1>
    </dataValidation>
    <dataValidation type="whole" allowBlank="1" showInputMessage="1" showErrorMessage="1" errorTitle="Maks 365 dager" error="Du har lagt inn et antall åpningsdager som overstiger antall dager i året." promptTitle="Maks antall dager er 365" prompt="Dersom du legger inn tall større enn 365 får du en feilmelding og må endre til et tall fra 0 til 365." sqref="FG3:FG27" xr:uid="{00000000-0002-0000-0200-000001000000}">
      <formula1>0</formula1>
      <formula2>365</formula2>
    </dataValidation>
    <dataValidation type="list" allowBlank="1" showInputMessage="1" showErrorMessage="1" promptTitle="Ja eller Nei" prompt="Velg ett av svaralternativene." sqref="FF3:FF27 FI3:FI27 FL3:FN27 AB3:AB27 AF3:AF27 IK3:IL27 FX3:FX27" xr:uid="{00000000-0002-0000-0200-000002000000}">
      <formula1>janei</formula1>
    </dataValidation>
    <dataValidation type="whole" operator="greaterThan" allowBlank="1" showInputMessage="1" showErrorMessage="1" promptTitle="Billettpris større enn 0,-" prompt="Skriv inn verdi bare dersom billettene koster noe. Dersom det er gratis adgang skriver du ikke noe i feltet." sqref="FJ3:FK27" xr:uid="{00000000-0002-0000-0200-000003000000}">
      <formula1>0</formula1>
    </dataValidation>
    <dataValidation allowBlank="1" showInputMessage="1" showErrorMessage="1" promptTitle="Inntil 100%" prompt="Feltet tar ikke verdier over 100%" sqref="DY3:EB27 ED3:ED27 EI3:EI27 EN3:EN27 ES3:ES27 EX3:EX27" xr:uid="{00000000-0002-0000-0200-000004000000}"/>
    <dataValidation type="list" allowBlank="1" showInputMessage="1" showErrorMessage="1" sqref="C3:C27" xr:uid="{00000000-0002-0000-0200-000005000000}">
      <formula1>Arenakategorier</formula1>
    </dataValidation>
    <dataValidation type="list" allowBlank="1" showInputMessage="1" showErrorMessage="1" sqref="B3:B27" xr:uid="{00000000-0002-0000-0200-000006000000}">
      <formula1>Arenastatus</formula1>
    </dataValidation>
  </dataValidations>
  <pageMargins left="0.7" right="0.7" top="0.75" bottom="0.75" header="0.3" footer="0.3"/>
  <pageSetup paperSize="9" orientation="portrait" r:id="rId1"/>
  <ignoredErrors>
    <ignoredError sqref="FE2:GI2 J2:FD2 GL2:IL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5"/>
  <sheetViews>
    <sheetView workbookViewId="0"/>
  </sheetViews>
  <sheetFormatPr baseColWidth="10" defaultRowHeight="12.5" x14ac:dyDescent="0.25"/>
  <sheetData>
    <row r="1" spans="1:6" x14ac:dyDescent="0.25">
      <c r="A1" t="s">
        <v>42</v>
      </c>
      <c r="B1" t="s">
        <v>506</v>
      </c>
      <c r="C1" s="1"/>
      <c r="D1" s="1" t="s">
        <v>520</v>
      </c>
      <c r="F1" s="1" t="s">
        <v>534</v>
      </c>
    </row>
    <row r="2" spans="1:6" x14ac:dyDescent="0.25">
      <c r="A2" t="s">
        <v>43</v>
      </c>
      <c r="B2" t="s">
        <v>507</v>
      </c>
      <c r="C2" s="1"/>
      <c r="D2" s="1" t="s">
        <v>521</v>
      </c>
      <c r="F2" s="1" t="s">
        <v>533</v>
      </c>
    </row>
    <row r="3" spans="1:6" x14ac:dyDescent="0.25">
      <c r="B3" t="s">
        <v>508</v>
      </c>
      <c r="C3" s="1"/>
      <c r="D3" s="1" t="s">
        <v>522</v>
      </c>
    </row>
    <row r="4" spans="1:6" x14ac:dyDescent="0.25">
      <c r="B4" t="s">
        <v>509</v>
      </c>
      <c r="C4" s="1"/>
      <c r="D4" s="1" t="s">
        <v>523</v>
      </c>
    </row>
    <row r="5" spans="1:6" x14ac:dyDescent="0.25">
      <c r="B5" t="s">
        <v>510</v>
      </c>
      <c r="C5" s="1"/>
      <c r="D5" s="1" t="s">
        <v>524</v>
      </c>
    </row>
    <row r="6" spans="1:6" x14ac:dyDescent="0.25">
      <c r="B6" t="s">
        <v>511</v>
      </c>
      <c r="C6" s="1"/>
      <c r="D6" s="1" t="s">
        <v>525</v>
      </c>
    </row>
    <row r="7" spans="1:6" x14ac:dyDescent="0.25">
      <c r="C7" s="1"/>
      <c r="D7" s="1" t="s">
        <v>526</v>
      </c>
    </row>
    <row r="8" spans="1:6" x14ac:dyDescent="0.25">
      <c r="C8" s="1"/>
      <c r="D8" s="1" t="s">
        <v>527</v>
      </c>
    </row>
    <row r="9" spans="1:6" x14ac:dyDescent="0.25">
      <c r="C9" s="1"/>
      <c r="D9" s="1" t="s">
        <v>528</v>
      </c>
    </row>
    <row r="10" spans="1:6" x14ac:dyDescent="0.25">
      <c r="C10" s="1"/>
      <c r="D10" s="1" t="s">
        <v>529</v>
      </c>
    </row>
    <row r="11" spans="1:6" x14ac:dyDescent="0.25">
      <c r="C11" s="1"/>
      <c r="D11" s="1" t="s">
        <v>511</v>
      </c>
    </row>
    <row r="12" spans="1:6" x14ac:dyDescent="0.25">
      <c r="C12" s="1"/>
    </row>
    <row r="13" spans="1:6" x14ac:dyDescent="0.25">
      <c r="C13" s="1"/>
    </row>
    <row r="14" spans="1:6" x14ac:dyDescent="0.25">
      <c r="C14" s="1"/>
    </row>
    <row r="15" spans="1:6" x14ac:dyDescent="0.25">
      <c r="C15" s="1"/>
    </row>
    <row r="16" spans="1:6"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Om skjemaet</vt:lpstr>
      <vt:lpstr>Museet totalt</vt:lpstr>
      <vt:lpstr>Avdelinger</vt:lpstr>
      <vt:lpstr>Lister</vt:lpstr>
      <vt:lpstr>Arenakategorier</vt:lpstr>
      <vt:lpstr>Arenastatus</vt:lpstr>
      <vt:lpstr>dager</vt:lpstr>
      <vt:lpstr>janei</vt:lpstr>
      <vt:lpstr>Selskapsformer</vt:lpstr>
    </vt:vector>
  </TitlesOfParts>
  <Company>ABM-Utvikling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Marie Ellefsen</dc:creator>
  <cp:lastModifiedBy>Bård Bie-Larsen</cp:lastModifiedBy>
  <dcterms:created xsi:type="dcterms:W3CDTF">2010-02-04T09:23:33Z</dcterms:created>
  <dcterms:modified xsi:type="dcterms:W3CDTF">2020-01-08T12:39:17Z</dcterms:modified>
</cp:coreProperties>
</file>